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Z:\LGSchuetz\Empirische Bildungsforschung\FORSCHUNG\Monitoring Frühkindliche Bildung\Ländermonitoring 2023\Downloadtabellen\DLs 2023 (umbenannt von christian)\Bundesweit\"/>
    </mc:Choice>
  </mc:AlternateContent>
  <xr:revisionPtr revIDLastSave="0" documentId="13_ncr:1_{653539D3-27EA-4929-8B04-5A8C8E10F6BE}" xr6:coauthVersionLast="47" xr6:coauthVersionMax="47" xr10:uidLastSave="{00000000-0000-0000-0000-000000000000}"/>
  <bookViews>
    <workbookView xWindow="-120" yWindow="-120" windowWidth="20730" windowHeight="11160" xr2:uid="{26BFB221-756F-41EB-B502-8D7097F7F6BC}"/>
  </bookViews>
  <sheets>
    <sheet name="Inhalt" sheetId="3" r:id="rId1"/>
    <sheet name="2022" sheetId="5" r:id="rId2"/>
    <sheet name="2021" sheetId="4" r:id="rId3"/>
    <sheet name="2020" sheetId="2" r:id="rId4"/>
    <sheet name="2019" sheetId="1" r:id="rId5"/>
  </sheets>
  <externalReferences>
    <externalReference r:id="rId6"/>
    <externalReference r:id="rId7"/>
    <externalReference r:id="rId8"/>
    <externalReference r:id="rId9"/>
    <externalReference r:id="rId10"/>
    <externalReference r:id="rId11"/>
  </externalReferences>
  <definedNames>
    <definedName name="_____________________________C22b7">#REF!</definedName>
    <definedName name="____________________________C22b7">#REF!</definedName>
    <definedName name="___________________________C22b7">#REF!</definedName>
    <definedName name="__________________________C22b7">#REF!</definedName>
    <definedName name="_________________________C22b7">#REF!</definedName>
    <definedName name="________________________C22b7">#REF!</definedName>
    <definedName name="_______________________C22b7">#REF!</definedName>
    <definedName name="______________________C22b7">#REF!</definedName>
    <definedName name="_____________________C22b7">#REF!</definedName>
    <definedName name="____________________C22b7">#REF!</definedName>
    <definedName name="__________________C22b7">#REF!</definedName>
    <definedName name="_________________C22b7">#REF!</definedName>
    <definedName name="_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C22b7">#REF!</definedName>
    <definedName name="______C22b7">#REF!</definedName>
    <definedName name="_____C22b7">#REF!</definedName>
    <definedName name="____C22b7">#REF!</definedName>
    <definedName name="___C22b7">#REF!</definedName>
    <definedName name="__123Graph_A" hidden="1">[1]Daten!#REF!</definedName>
    <definedName name="__123Graph_B" hidden="1">[1]Daten!#REF!</definedName>
    <definedName name="__123Graph_C" hidden="1">[1]Daten!#REF!</definedName>
    <definedName name="__123Graph_D" hidden="1">[1]Daten!#REF!</definedName>
    <definedName name="__123Graph_E" hidden="1">[1]Daten!#REF!</definedName>
    <definedName name="__123Graph_F" hidden="1">[1]Daten!#REF!</definedName>
    <definedName name="__123Graph_X" hidden="1">[1]Daten!#REF!</definedName>
    <definedName name="__C22b7">#REF!</definedName>
    <definedName name="_C22b7">#REF!</definedName>
    <definedName name="_Fill" hidden="1">#REF!</definedName>
    <definedName name="_tab27">[2]TAB16!#REF!</definedName>
    <definedName name="_tab28">[2]TAB16!#REF!</definedName>
    <definedName name="aa">#REF!</definedName>
    <definedName name="aaaa">#REF!</definedName>
    <definedName name="aaaaa">#REF!</definedName>
    <definedName name="aaaaadad">#REF!</definedName>
    <definedName name="aadasd">#REF!</definedName>
    <definedName name="Abb.G33A">#REF!</definedName>
    <definedName name="Abf_Laender2000_Heim">#REF!</definedName>
    <definedName name="Abf_Laender2000_Heim_4">#REF!</definedName>
    <definedName name="Abf_Laender2000_Heim_5">#N/A</definedName>
    <definedName name="Abf_Laender2000_Heim_59">#N/A</definedName>
    <definedName name="Abschluss">#REF!</definedName>
    <definedName name="Abschlussart">#REF!</definedName>
    <definedName name="ad">#REF!</definedName>
    <definedName name="adadasd">#REF!</definedName>
    <definedName name="ads">#REF!</definedName>
    <definedName name="Alle">[3]MZ_Daten!$E$1:$E$65536</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asas">#REF!</definedName>
    <definedName name="BaMa_Key">#REF!</definedName>
    <definedName name="bbbbbbbbbbbb">#REF!</definedName>
    <definedName name="BERUFSFACHSCHULE">[3]MZ_Daten!$T$1:$T$65536</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[3]MZ_Daten!$AE$1:$AE$65536</definedName>
    <definedName name="BS_OhneAbschluss">[3]MZ_Daten!$AB$1:$AB$65536</definedName>
    <definedName name="BS_OhneAngabe">[3]MZ_Daten!$AA$1:$AA$65536</definedName>
    <definedName name="BS_Schlüssel">#REF!</definedName>
    <definedName name="BS_Weibl">#REF!</definedName>
    <definedName name="BVJ">[3]MZ_Daten!$R$1:$R$65536</definedName>
    <definedName name="d">#REF!</definedName>
    <definedName name="dddddddddd">#REF!</definedName>
    <definedName name="dgdhfd">#REF!</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dsvvav">#REF!</definedName>
    <definedName name="eee">#REF!</definedName>
    <definedName name="eeee">#REF!</definedName>
    <definedName name="eeeee">#REF!</definedName>
    <definedName name="eeeeee">#REF!</definedName>
    <definedName name="eeeeeeee">#REF!</definedName>
    <definedName name="eeeeeeeeee">#REF!</definedName>
    <definedName name="eeererer">#REF!</definedName>
    <definedName name="eettte">#REF!</definedName>
    <definedName name="efef">#REF!</definedName>
    <definedName name="egegg">#REF!</definedName>
    <definedName name="ejjjj">#REF!</definedName>
    <definedName name="ER" hidden="1">[4]Daten!#REF!</definedName>
    <definedName name="ererkk">#REF!</definedName>
    <definedName name="essen">#REF!</definedName>
    <definedName name="f">#REF!</definedName>
    <definedName name="FA_Insg">#REF!</definedName>
    <definedName name="FA_Schlüssel">#REF!</definedName>
    <definedName name="FA_Weibl">#REF!</definedName>
    <definedName name="Fachhochschulreife">[3]MZ_Daten!$K$1:$K$65536</definedName>
    <definedName name="FACHSCHULE">[3]MZ_Daten!$U$1:$U$65536</definedName>
    <definedName name="FACHSCHULE_DDR">[3]MZ_Daten!$V$1:$V$65536</definedName>
    <definedName name="fbbbbbb">#REF!</definedName>
    <definedName name="fbgvsgf">#REF!</definedName>
    <definedName name="fefe">#REF!</definedName>
    <definedName name="ff" hidden="1">[1]Daten!#REF!</definedName>
    <definedName name="fff">#REF!</definedName>
    <definedName name="ffffffffffffffff">#REF!</definedName>
    <definedName name="fgdgrtet">#REF!</definedName>
    <definedName name="fgfg">#REF!</definedName>
    <definedName name="FH">[3]MZ_Daten!$X$1:$X$65536</definedName>
    <definedName name="fhethehet">#REF!</definedName>
    <definedName name="Field_ISCED">[5]Liste!$B$1:$G$65536</definedName>
    <definedName name="Fields">[5]Liste!$B$1:$X$65536</definedName>
    <definedName name="Fields_II">[5]Liste!$I$1:$AA$65536</definedName>
    <definedName name="FS_Daten_Insg">#REF!</definedName>
    <definedName name="FS_Daten_Weibl">#REF!</definedName>
    <definedName name="FS_Key">#REF!</definedName>
    <definedName name="g">#REF!</definedName>
    <definedName name="gafaf">#REF!</definedName>
    <definedName name="gege">#REF!</definedName>
    <definedName name="gfgfdgd">#REF!</definedName>
    <definedName name="ggggg">#REF!</definedName>
    <definedName name="gggggggg">#REF!</definedName>
    <definedName name="gggggggggggg">#REF!</definedName>
    <definedName name="gggggggggggggggg">#REF!</definedName>
    <definedName name="ghkue">#REF!</definedName>
    <definedName name="grgr">#REF!</definedName>
    <definedName name="grgrgr">#REF!</definedName>
    <definedName name="h">#REF!</definedName>
    <definedName name="Halbjahr">#REF!</definedName>
    <definedName name="Halbjahr1b">#REF!</definedName>
    <definedName name="hh">#REF!</definedName>
    <definedName name="hhz">#REF!</definedName>
    <definedName name="hjhj">#REF!</definedName>
    <definedName name="hmmtm">#REF!</definedName>
    <definedName name="Hochschulreife">[3]MZ_Daten!$L$1:$L$65536</definedName>
    <definedName name="HS_Abschluss">#REF!</definedName>
    <definedName name="ii">#REF!</definedName>
    <definedName name="ISBN" hidden="1">[4]Daten!#REF!</definedName>
    <definedName name="isced_dual">#REF!</definedName>
    <definedName name="isced_dual_w">#REF!</definedName>
    <definedName name="iuziz">#REF!</definedName>
    <definedName name="Jahr">#REF!</definedName>
    <definedName name="Jahr1b">#REF!</definedName>
    <definedName name="jbbbbbbbbbbbbbb">#REF!</definedName>
    <definedName name="jj">#REF!</definedName>
    <definedName name="jjjjjjjj">#REF!</definedName>
    <definedName name="jjjjjjjjjjd">#REF!</definedName>
    <definedName name="joiejoigjreg">#REF!</definedName>
    <definedName name="k">#REF!</definedName>
    <definedName name="Key_3_Schule">#REF!</definedName>
    <definedName name="Key_4_Schule">#REF!</definedName>
    <definedName name="Key_5_Schule">#REF!</definedName>
    <definedName name="Key_5er">[3]MZ_Daten!$AM$1:$AM$65536</definedName>
    <definedName name="Key_6_Schule">#REF!</definedName>
    <definedName name="key_fach_ges">[5]Liste!$B$1664:$I$2010</definedName>
    <definedName name="Key_Privat">#REF!</definedName>
    <definedName name="kkk">#REF!</definedName>
    <definedName name="kkkk">#REF!</definedName>
    <definedName name="kkkkkkke">#REF!</definedName>
    <definedName name="kkkkkkkkkkkk">#REF!</definedName>
    <definedName name="kkkkkkkkkkkkko">#REF!</definedName>
    <definedName name="kkkr">#REF!</definedName>
    <definedName name="Laender">#REF!</definedName>
    <definedName name="LEERE">[3]MZ_Daten!$S$1:$S$65536</definedName>
    <definedName name="Liste">#REF!</definedName>
    <definedName name="Liste_Schulen">#REF!</definedName>
    <definedName name="llllöll">#REF!</definedName>
    <definedName name="MAKROER1">#REF!</definedName>
    <definedName name="MAKROER2">#REF!</definedName>
    <definedName name="MD_Insg">#REF!</definedName>
    <definedName name="MD_Key">#REF!</definedName>
    <definedName name="MD_Weibl">#REF!</definedName>
    <definedName name="mgjrzjrtj">#REF!</definedName>
    <definedName name="mmmh">#REF!</definedName>
    <definedName name="NochInSchule">[3]MZ_Daten!$G$1:$G$65536</definedName>
    <definedName name="NW">[6]schulform!$C$20</definedName>
    <definedName name="öioöioö">#REF!</definedName>
    <definedName name="öoiöioöoi">#REF!</definedName>
    <definedName name="ooooo">#REF!</definedName>
    <definedName name="POS">[3]MZ_Daten!$I$1:$I$65536</definedName>
    <definedName name="PROMOTION">[3]MZ_Daten!$Z$1:$Z$65536</definedName>
    <definedName name="PROT01VK">#REF!</definedName>
    <definedName name="qqq">#REF!</definedName>
    <definedName name="qqqq">#REF!</definedName>
    <definedName name="qqqqq">#REF!</definedName>
    <definedName name="qqqqqq">#REF!</definedName>
    <definedName name="qqqqqqqqqqq">#REF!</definedName>
    <definedName name="qqqqqqqqqqqq">#REF!</definedName>
    <definedName name="qqqqqqqqqqqqqqqq">#REF!</definedName>
    <definedName name="qwdqdwqd">#REF!</definedName>
    <definedName name="qwfef">#REF!</definedName>
    <definedName name="qwfeqfe">#REF!</definedName>
    <definedName name="Realschule">[3]MZ_Daten!$J$1:$J$65536</definedName>
    <definedName name="revbsrgv">#REF!</definedName>
    <definedName name="rrrrrrrr">#REF!</definedName>
    <definedName name="Schulart">#REF!</definedName>
    <definedName name="Schulen">#REF!</definedName>
    <definedName name="Schulen_Insg">#REF!</definedName>
    <definedName name="Schulen_Männl">#REF!</definedName>
    <definedName name="Schulen_Weibl">#REF!</definedName>
    <definedName name="sddk">#REF!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s">#REF!</definedName>
    <definedName name="ssss">#REF!</definedName>
    <definedName name="sssss">#REF!</definedName>
    <definedName name="ssssss">#REF!</definedName>
    <definedName name="test">#REF!</definedName>
    <definedName name="test2">#REF!</definedName>
    <definedName name="thhteghzetht">#REF!</definedName>
    <definedName name="trezez">#REF!</definedName>
    <definedName name="trjr">#REF!</definedName>
    <definedName name="tt">#REF!</definedName>
    <definedName name="ttttttttttt">#REF!</definedName>
    <definedName name="tztz">#REF!</definedName>
    <definedName name="uiuzi">#REF!</definedName>
    <definedName name="ukukuk">#REF!</definedName>
    <definedName name="UNI">[3]MZ_Daten!$Y$1:$Y$65536</definedName>
    <definedName name="uuuuuuuuuuuuuuuuuu">#REF!</definedName>
    <definedName name="uzkzuk">#REF!</definedName>
    <definedName name="vbbbbbbbbb">#REF!</definedName>
    <definedName name="VerwFH">[3]MZ_Daten!$W$1:$W$65536</definedName>
    <definedName name="VolksHauptschule">[3]MZ_Daten!$H$1:$H$65536</definedName>
    <definedName name="vsdgsgs">#REF!</definedName>
    <definedName name="vvvvvvvvvv">#REF!</definedName>
    <definedName name="we">#REF!</definedName>
    <definedName name="wegwgw">#REF!</definedName>
    <definedName name="werwerwr">#REF!</definedName>
    <definedName name="wgwrgrw">#REF!</definedName>
    <definedName name="wqwqw">#REF!</definedName>
    <definedName name="wrqrq">#REF!</definedName>
    <definedName name="ww">#REF!</definedName>
    <definedName name="www">#REF!</definedName>
    <definedName name="wwwwwwwwww">#REF!</definedName>
    <definedName name="wwwwwwwwwww">#REF!</definedName>
    <definedName name="wwwwwwwwwwww">#REF!</definedName>
    <definedName name="wwwwwwwwwwwwww">#REF!</definedName>
    <definedName name="ycyc">#REF!</definedName>
    <definedName name="ydsadsa">#REF!</definedName>
    <definedName name="zjztj">#REF!</definedName>
    <definedName name="zutzut">#REF!</definedName>
    <definedName name="zzz">#REF!</definedName>
    <definedName name="zzzz">#REF!</definedName>
    <definedName name="zzzzzzzzzzzz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5" l="1"/>
  <c r="G25" i="5" s="1"/>
  <c r="E24" i="5"/>
  <c r="D24" i="5"/>
  <c r="C24" i="5" s="1"/>
  <c r="E23" i="5"/>
  <c r="D23" i="5"/>
  <c r="G21" i="5"/>
  <c r="F21" i="5"/>
  <c r="G20" i="5"/>
  <c r="F20" i="5"/>
  <c r="G19" i="5"/>
  <c r="F19" i="5"/>
  <c r="G18" i="5"/>
  <c r="F18" i="5"/>
  <c r="G17" i="5"/>
  <c r="F17" i="5"/>
  <c r="G16" i="5"/>
  <c r="F16" i="5"/>
  <c r="G15" i="5"/>
  <c r="F15" i="5"/>
  <c r="G14" i="5"/>
  <c r="F14" i="5"/>
  <c r="G13" i="5"/>
  <c r="F13" i="5"/>
  <c r="G11" i="5"/>
  <c r="F11" i="5"/>
  <c r="G10" i="5"/>
  <c r="F10" i="5"/>
  <c r="G8" i="5"/>
  <c r="F8" i="5"/>
  <c r="G7" i="5"/>
  <c r="F7" i="5"/>
  <c r="G25" i="4"/>
  <c r="F25" i="4"/>
  <c r="C25" i="4"/>
  <c r="E24" i="4"/>
  <c r="D24" i="4"/>
  <c r="F24" i="4" s="1"/>
  <c r="C24" i="4"/>
  <c r="G24" i="4" s="1"/>
  <c r="E23" i="4"/>
  <c r="D23" i="4"/>
  <c r="C23" i="4" s="1"/>
  <c r="G21" i="4"/>
  <c r="F21" i="4"/>
  <c r="G20" i="4"/>
  <c r="F20" i="4"/>
  <c r="G19" i="4"/>
  <c r="F19" i="4"/>
  <c r="G18" i="4"/>
  <c r="F18" i="4"/>
  <c r="G17" i="4"/>
  <c r="F17" i="4"/>
  <c r="G16" i="4"/>
  <c r="F16" i="4"/>
  <c r="G15" i="4"/>
  <c r="F15" i="4"/>
  <c r="G14" i="4"/>
  <c r="F14" i="4"/>
  <c r="G13" i="4"/>
  <c r="F13" i="4"/>
  <c r="G11" i="4"/>
  <c r="F11" i="4"/>
  <c r="G10" i="4"/>
  <c r="F10" i="4"/>
  <c r="G8" i="4"/>
  <c r="F8" i="4"/>
  <c r="G7" i="4"/>
  <c r="F7" i="4"/>
  <c r="C25" i="2"/>
  <c r="G25" i="2" s="1"/>
  <c r="E24" i="2"/>
  <c r="C24" i="2" s="1"/>
  <c r="G24" i="2" s="1"/>
  <c r="D24" i="2"/>
  <c r="E23" i="2"/>
  <c r="D23" i="2"/>
  <c r="G21" i="2"/>
  <c r="F21" i="2"/>
  <c r="G20" i="2"/>
  <c r="F20" i="2"/>
  <c r="G19" i="2"/>
  <c r="F19" i="2"/>
  <c r="G18" i="2"/>
  <c r="F18" i="2"/>
  <c r="G17" i="2"/>
  <c r="F17" i="2"/>
  <c r="G16" i="2"/>
  <c r="F16" i="2"/>
  <c r="G15" i="2"/>
  <c r="F15" i="2"/>
  <c r="G14" i="2"/>
  <c r="F14" i="2"/>
  <c r="G13" i="2"/>
  <c r="F13" i="2"/>
  <c r="G11" i="2"/>
  <c r="F11" i="2"/>
  <c r="G10" i="2"/>
  <c r="F10" i="2"/>
  <c r="G8" i="2"/>
  <c r="F8" i="2"/>
  <c r="G7" i="2"/>
  <c r="F7" i="2"/>
  <c r="F25" i="1"/>
  <c r="F24" i="1"/>
  <c r="E24" i="1"/>
  <c r="D24" i="1"/>
  <c r="F23" i="1"/>
  <c r="E23" i="1"/>
  <c r="E25" i="1" s="1"/>
  <c r="D23" i="1"/>
  <c r="I22" i="1"/>
  <c r="I21" i="1"/>
  <c r="H21" i="1"/>
  <c r="G21" i="1"/>
  <c r="I20" i="1"/>
  <c r="H20" i="1"/>
  <c r="G20" i="1"/>
  <c r="I19" i="1"/>
  <c r="H19" i="1"/>
  <c r="G19" i="1"/>
  <c r="I18" i="1"/>
  <c r="H18" i="1"/>
  <c r="G18" i="1"/>
  <c r="I17" i="1"/>
  <c r="H17" i="1"/>
  <c r="G17" i="1"/>
  <c r="I16" i="1"/>
  <c r="H16" i="1"/>
  <c r="G16" i="1"/>
  <c r="I15" i="1"/>
  <c r="H15" i="1"/>
  <c r="G15" i="1"/>
  <c r="I14" i="1"/>
  <c r="H14" i="1"/>
  <c r="G14" i="1"/>
  <c r="I13" i="1"/>
  <c r="H13" i="1"/>
  <c r="G13" i="1"/>
  <c r="I12" i="1"/>
  <c r="I11" i="1"/>
  <c r="H11" i="1"/>
  <c r="G11" i="1"/>
  <c r="I10" i="1"/>
  <c r="H10" i="1"/>
  <c r="G10" i="1"/>
  <c r="I8" i="1"/>
  <c r="H8" i="1"/>
  <c r="G8" i="1"/>
  <c r="I7" i="1"/>
  <c r="H7" i="1"/>
  <c r="G7" i="1"/>
  <c r="G24" i="5" l="1"/>
  <c r="F25" i="5"/>
  <c r="C23" i="5"/>
  <c r="F23" i="5" s="1"/>
  <c r="F24" i="5"/>
  <c r="F23" i="4"/>
  <c r="G23" i="4"/>
  <c r="C23" i="2"/>
  <c r="G23" i="2" s="1"/>
  <c r="F24" i="2"/>
  <c r="F23" i="2"/>
  <c r="F25" i="2"/>
  <c r="C24" i="1"/>
  <c r="I24" i="1" s="1"/>
  <c r="D25" i="1"/>
  <c r="C23" i="1"/>
  <c r="G23" i="5" l="1"/>
  <c r="G24" i="1"/>
  <c r="H23" i="1"/>
  <c r="C25" i="1"/>
  <c r="G25" i="1" s="1"/>
  <c r="I23" i="1"/>
  <c r="G23" i="1"/>
  <c r="H24" i="1"/>
  <c r="I25" i="1" l="1"/>
  <c r="H25" i="1"/>
</calcChain>
</file>

<file path=xl/sharedStrings.xml><?xml version="1.0" encoding="utf-8"?>
<sst xmlns="http://schemas.openxmlformats.org/spreadsheetml/2006/main" count="213" uniqueCount="59">
  <si>
    <t>Tab95h_i11fh_lm20: Pädagogisch tätige Personen* in Horten und Hortgruppen** nach Geschlecht in den Bundesländern am 01.03.2019 (Anzahl; Anteile in %)</t>
  </si>
  <si>
    <t>Bundesland</t>
  </si>
  <si>
    <t>Pädagogisch Tätige in Horten und Hortgruppen**</t>
  </si>
  <si>
    <t>Insgesamt</t>
  </si>
  <si>
    <t>Geschlecht</t>
  </si>
  <si>
    <t>Weiblich</t>
  </si>
  <si>
    <t>Männlich</t>
  </si>
  <si>
    <t>keine Angabe</t>
  </si>
  <si>
    <t>Anzahl</t>
  </si>
  <si>
    <t>In %</t>
  </si>
  <si>
    <t>Baden-Württemberg</t>
  </si>
  <si>
    <t>Bayern</t>
  </si>
  <si>
    <t>Berlin</t>
  </si>
  <si>
    <t>-</t>
  </si>
  <si>
    <t>Brandenburg</t>
  </si>
  <si>
    <t>Bremen</t>
  </si>
  <si>
    <t>Hamburg</t>
  </si>
  <si>
    <t>x</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</si>
  <si>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</si>
  <si>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</si>
  <si>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</si>
  <si>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</si>
  <si>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</si>
  <si>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</si>
  <si>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</si>
  <si>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</si>
  <si>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</si>
  <si>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</si>
  <si>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</si>
  <si>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</si>
  <si>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</si>
  <si>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x Wert unterliegt nach Angabe des Statistischen Bundesamtes der Geheimhaltung</t>
  </si>
  <si>
    <t>– trifft nicht zu</t>
  </si>
  <si>
    <t>* Berücksichtigt werden auch diejenigen, die als ersten Arbeitsbereich Leitungstätigkeiten angegeben haben. Unberücksichtigt bleiben hingegen Tätige, die überwiegend Verwaltungsaufgaben wahrnehmen und Tätige im hauswirtschaftlich-technischen Bereich.</t>
  </si>
  <si>
    <t>**Berücksichtigt werden pädagogisch Tätige in Horten und in reinen Hortgruppen (Schulkindergruppen). Dadurch wird nicht das gesamte pädagogische Personal, das in Kindertageseinrichtungen mit Schulkindern arbeitet, ausgewiesen. So bleibt das pädagogische Personal unberücksichtigt, das gruppenübergreifend in Kindertageseinrichtungen tätig ist, in denen neben Schulkindergruppen noch andere Gruppen sind. Ebenso unberücksichtigt bleibt dadurch das pädagogische Personal, das nicht überwiegend in seiner Arbeitszeit in Schulkindergruppen tätig ist, sowie das pädagogische Personal, das in altersgemischten Gruppen tätig ist, in denen neben Schulkindern auch Kinder ohne Schulbesuch betreut werden.</t>
  </si>
  <si>
    <t>*** Exklusive der Werte, die nach Angabe des Statistischen Bundesamtes der Geheimhaltung unterliegen</t>
  </si>
  <si>
    <t>Quelle: FDZ der Statistischen Ämter des Bundes und der Länder, Kinder und tätige Personen in Tageseinrichtungen und in öffentlich geförderter Kindertagespflege, 2019; berechnet vom LG Empirische Bildungsforschung der FernUniversität in Hagen, 2020.</t>
  </si>
  <si>
    <t>Tab95h_i11fh_lm21: Pädagogisch tätige Personen* in Horten und Hortgruppen** nach Geschlecht*** in den Bundesländern am 01.03.2020 (Anzahl; Anteile in %)</t>
  </si>
  <si>
    <t>Ostdeutschland (mit Berlin)****</t>
  </si>
  <si>
    <t>Westdeutschland (ohne Berlin)****</t>
  </si>
  <si>
    <t>Deutschland</t>
  </si>
  <si>
    <t>** Berücksichtigt werden pädagogisch Tätige in Horten und in reinen Hortgruppen (Schulkindergruppen). Dadurch wird nicht das gesamte pädagogische Personal, das in Kindertageseinrichtungen mit Schulkindern arbeitet, ausgewiesen. So bleibt das pädagogische Personal unberücksichtigt, das gruppenübergreifend in Kindertageseinrichtungen tätig ist, in denen neben Schulkindergruppen noch andere Gruppen sind. Ebenso unberücksichtigt bleibt dadurch das pädagogische Personal, das nicht überwiegend in seiner Arbeitszeit in Schulkindergruppen tätig ist, sowie das pädagogische Personal, das in altersgemischten Gruppen tätig ist, in denen neben Schulkindern auch Kinder ohne Schulbesuch betreut werden.</t>
  </si>
  <si>
    <t>**** Exklusive der Werte, die nach Angabe des Statistischen Bundesamtes der Geheimhaltung unterliegen</t>
  </si>
  <si>
    <t>Quelle: FDZ der Statistischen Ämter des Bundes und der Länder, Kinder und tätige Personen in Tageseinrichtungen und in öffentlich geförderter Kindertagespflege, 2020; berechnet vom LG Empirische Bildungsforschung der FernUniversität in Hagen, 2021.</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</si>
  <si>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</si>
  <si>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</si>
  <si>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 Ab 2020 werden Personen mit den Geschlechtsangaben "divers" und "ohne Angabe" (nach §22 Absatz 3 PStG) vom Statistischen Bundesamt per Zufallsprinzip dem männlichen oder weiblichen Geschlecht zugeordnet.</t>
  </si>
  <si>
    <t>Inhaltsverzeichnis</t>
  </si>
  <si>
    <t>Datenjahr</t>
  </si>
  <si>
    <t>Link</t>
  </si>
  <si>
    <t>Pädagogisch tätige Personen in Horten nach Geschlecht</t>
  </si>
  <si>
    <t>Tab95h_i11fh_lm22: Pädagogisch tätige Personen* in Horten und Hortgruppen** nach Geschlecht*** in den Bundesländern am 01.03.2021**** (Anzahl; Anteile in %)</t>
  </si>
  <si>
    <t>Ostdeutschland (mit Berlin)*****</t>
  </si>
  <si>
    <t>Westdeutschland (ohne Berlin)*****</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</si>
  <si>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</si>
  <si>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 Exklusive der Werte, die nach Angabe des Statistischen Bundesamtes der Geheimhaltung unterliegen</t>
  </si>
  <si>
    <t>Quelle: FDZ der Statistischen Ämter des Bundes und der Länder, Kinder und tätige Personen in Tageseinrichtungen und in öffentlich geförderter Kindertagespflege, 2021; berechnet vom LG Empirische Bildungsforschung der FernUniversität in Hagen, 2022.</t>
  </si>
  <si>
    <t>Tab95h_i11fh_lm23: Pädagogisch tätige Personen* in Horten und Hortgruppen** nach Geschlecht*** in den Bundesländern am 01.03.2022 (Anzahl; Anteile in %)</t>
  </si>
  <si>
    <t>Quelle: FDZ der Statistischen Ämter des Bundes und der Länder, Kinder und tätige Personen in Tageseinrichtungen und in öffentlich geförderter Kindertagespflege, 2022; berechnet vom LG Empirische Bildungsforschung der FernUniversität in Hagen,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</si>
</sst>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font>
      <sz val="11"/>
      <color theme="1"/>
      <name val="Calibri"/>
      <family val="2"/>
      <scheme val="minor"/>
    </font>
    <font>
      <sz val="11"/>
      <color theme="1"/>
      <name val="Calibri"/>
      <family val="2"/>
      <scheme val="minor"/>
    </font>
    <font>
      <b/>
      <sz val="12"/>
      <color rgb="FFC00000"/>
      <name val="Calibri"/>
      <family val="2"/>
      <scheme val="minor"/>
    </font>
    <font>
      <b/>
      <sz val="11"/>
      <name val="Calibri"/>
      <family val="2"/>
      <scheme val="minor"/>
    </font>
    <font>
      <i/>
      <sz val="11"/>
      <name val="Calibri"/>
      <family val="2"/>
      <scheme val="minor"/>
    </font>
    <font>
      <sz val="11"/>
      <name val="Calibri"/>
      <family val="2"/>
      <scheme val="minor"/>
    </font>
    <font>
      <sz val="11"/>
      <color rgb="FF000000"/>
      <name val="Calibri"/>
      <family val="2"/>
      <scheme val="minor"/>
    </font>
    <font>
      <sz val="10"/>
      <name val="Arial"/>
      <family val="2"/>
    </font>
    <font>
      <u/>
      <sz val="11"/>
      <color theme="1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sz val="12"/>
      <color theme="1"/>
      <name val="Calibri"/>
      <family val="2"/>
      <scheme val="minor"/>
    </font>
    <font>
      <sz val="12"/>
      <color theme="10"/>
      <name val="Calibri"/>
      <family val="2"/>
      <scheme val="minor"/>
    </font>
    <font>
      <u/>
      <sz val="12"/>
      <color theme="10"/>
      <name val="Calibri"/>
      <family val="2"/>
      <scheme val="minor"/>
    </font>
  </fonts>
  <fills count="7">
    <fill>
      <patternFill patternType="none"/>
    </fill>
    <fill>
      <patternFill patternType="gray125"/>
    </fill>
    <fill>
      <patternFill patternType="solid">
        <fgColor rgb="FFF2F2F2"/>
        <bgColor indexed="64"/>
      </patternFill>
    </fill>
    <fill>
      <patternFill patternType="solid">
        <fgColor rgb="FFDED9C4"/>
        <bgColor indexed="64"/>
      </patternFill>
    </fill>
    <fill>
      <patternFill patternType="solid">
        <fgColor rgb="FFDBEEF5"/>
        <bgColor indexed="64"/>
      </patternFill>
    </fill>
    <fill>
      <patternFill patternType="solid">
        <fgColor rgb="FFEEE7CF"/>
        <bgColor indexed="64"/>
      </patternFill>
    </fill>
    <fill>
      <patternFill patternType="solid">
        <fgColor rgb="FFDAEEF3"/>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top style="thin">
        <color indexed="64"/>
      </top>
      <bottom/>
      <diagonal/>
    </border>
    <border>
      <left/>
      <right/>
      <top style="thin">
        <color indexed="64"/>
      </top>
      <bottom/>
      <diagonal/>
    </border>
    <border>
      <left/>
      <right style="thin">
        <color auto="1"/>
      </right>
      <top style="thin">
        <color indexed="64"/>
      </top>
      <bottom/>
      <diagonal/>
    </border>
    <border>
      <left style="thin">
        <color indexed="64"/>
      </left>
      <right/>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7" fillId="0" borderId="0"/>
    <xf numFmtId="0" fontId="8" fillId="0" borderId="0" applyNumberFormat="0" applyFill="0" applyBorder="0" applyAlignment="0" applyProtection="0"/>
    <xf numFmtId="0" fontId="16" fillId="0" borderId="0" applyNumberFormat="0" applyFill="0" applyBorder="0" applyAlignment="0" applyProtection="0"/>
  </cellStyleXfs>
  <cellXfs count="65">
    <xf numFmtId="0" fontId="0" fillId="0" borderId="0" xfId="0"/>
    <xf numFmtId="0" fontId="2" fillId="0" borderId="0" xfId="0" applyFont="1" applyAlignment="1">
      <alignment vertical="center" wrapText="1"/>
    </xf>
    <xf numFmtId="0" fontId="1" fillId="0" borderId="0" xfId="0" applyFont="1"/>
    <xf numFmtId="0" fontId="3" fillId="2" borderId="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5" fillId="0" borderId="6" xfId="0" applyFont="1" applyBorder="1" applyAlignment="1">
      <alignment vertical="center"/>
    </xf>
    <xf numFmtId="3" fontId="5" fillId="0" borderId="6" xfId="0" applyNumberFormat="1" applyFont="1" applyBorder="1" applyAlignment="1">
      <alignment horizontal="right" vertical="center"/>
    </xf>
    <xf numFmtId="164" fontId="6" fillId="0" borderId="7" xfId="0" applyNumberFormat="1" applyFont="1" applyBorder="1" applyAlignment="1">
      <alignment horizontal="right" vertical="center" indent="2"/>
    </xf>
    <xf numFmtId="0" fontId="5" fillId="4" borderId="6" xfId="0" applyFont="1" applyFill="1" applyBorder="1" applyAlignment="1">
      <alignment vertical="center"/>
    </xf>
    <xf numFmtId="3" fontId="5" fillId="4" borderId="6" xfId="0" applyNumberFormat="1" applyFont="1" applyFill="1" applyBorder="1" applyAlignment="1">
      <alignment horizontal="right" vertical="center"/>
    </xf>
    <xf numFmtId="164" fontId="6" fillId="4" borderId="7" xfId="0" applyNumberFormat="1" applyFont="1" applyFill="1" applyBorder="1" applyAlignment="1">
      <alignment horizontal="right" vertical="center" indent="2"/>
    </xf>
    <xf numFmtId="164" fontId="6" fillId="4" borderId="9" xfId="0" applyNumberFormat="1" applyFont="1" applyFill="1" applyBorder="1" applyAlignment="1">
      <alignment horizontal="right" vertical="center" indent="2"/>
    </xf>
    <xf numFmtId="0" fontId="5" fillId="3" borderId="3" xfId="0" applyFont="1" applyFill="1" applyBorder="1" applyAlignment="1">
      <alignment vertical="center"/>
    </xf>
    <xf numFmtId="3" fontId="5" fillId="3" borderId="2" xfId="0" applyNumberFormat="1" applyFont="1" applyFill="1" applyBorder="1" applyAlignment="1">
      <alignment horizontal="right" vertical="center"/>
    </xf>
    <xf numFmtId="3" fontId="5" fillId="3" borderId="5" xfId="0" applyNumberFormat="1" applyFont="1" applyFill="1" applyBorder="1" applyAlignment="1">
      <alignment horizontal="right" vertical="center"/>
    </xf>
    <xf numFmtId="164" fontId="6" fillId="3" borderId="7" xfId="0" applyNumberFormat="1" applyFont="1" applyFill="1" applyBorder="1" applyAlignment="1">
      <alignment horizontal="right" vertical="center" indent="2"/>
    </xf>
    <xf numFmtId="3" fontId="5" fillId="0" borderId="7" xfId="0" applyNumberFormat="1" applyFont="1" applyBorder="1" applyAlignment="1">
      <alignment horizontal="right" vertical="center"/>
    </xf>
    <xf numFmtId="3" fontId="5" fillId="0" borderId="8" xfId="0" applyNumberFormat="1" applyFont="1" applyBorder="1" applyAlignment="1">
      <alignment horizontal="right" vertical="center"/>
    </xf>
    <xf numFmtId="0" fontId="5" fillId="3" borderId="10" xfId="0" applyFont="1" applyFill="1" applyBorder="1" applyAlignment="1">
      <alignment vertical="center"/>
    </xf>
    <xf numFmtId="3" fontId="5" fillId="3" borderId="9" xfId="0" applyNumberFormat="1" applyFont="1" applyFill="1" applyBorder="1" applyAlignment="1">
      <alignment horizontal="right" vertical="center"/>
    </xf>
    <xf numFmtId="3" fontId="5" fillId="3" borderId="14" xfId="0" applyNumberFormat="1" applyFont="1" applyFill="1" applyBorder="1" applyAlignment="1">
      <alignment horizontal="right" vertical="center"/>
    </xf>
    <xf numFmtId="164" fontId="6" fillId="3" borderId="9" xfId="0" applyNumberFormat="1" applyFont="1" applyFill="1" applyBorder="1" applyAlignment="1">
      <alignment horizontal="right" vertical="center" indent="2"/>
    </xf>
    <xf numFmtId="0" fontId="5" fillId="0" borderId="0" xfId="1" applyFont="1" applyAlignment="1">
      <alignment wrapText="1"/>
    </xf>
    <xf numFmtId="164" fontId="0" fillId="0" borderId="0" xfId="0" applyNumberFormat="1"/>
    <xf numFmtId="0" fontId="0" fillId="5" borderId="0" xfId="0" applyFill="1"/>
    <xf numFmtId="0" fontId="14" fillId="0" borderId="10" xfId="0" applyFont="1" applyBorder="1" applyAlignment="1">
      <alignment horizontal="center" vertical="center"/>
    </xf>
    <xf numFmtId="0" fontId="14" fillId="0" borderId="14" xfId="0" applyFont="1" applyBorder="1" applyAlignment="1">
      <alignment horizontal="center" vertical="center"/>
    </xf>
    <xf numFmtId="0" fontId="15" fillId="0" borderId="10" xfId="2" applyFont="1" applyBorder="1" applyAlignment="1">
      <alignment horizontal="left" vertical="center" wrapText="1" indent="1"/>
    </xf>
    <xf numFmtId="0" fontId="15" fillId="0" borderId="1" xfId="2" applyFont="1" applyBorder="1" applyAlignment="1">
      <alignment horizontal="left" vertical="center" wrapText="1" indent="1"/>
    </xf>
    <xf numFmtId="0" fontId="15" fillId="0" borderId="14" xfId="2" applyFont="1" applyBorder="1" applyAlignment="1">
      <alignment horizontal="left" vertical="center" wrapText="1" indent="1"/>
    </xf>
    <xf numFmtId="0" fontId="16" fillId="5" borderId="0" xfId="3" applyFill="1" applyBorder="1" applyAlignment="1">
      <alignment horizontal="left" wrapText="1"/>
    </xf>
    <xf numFmtId="0" fontId="9" fillId="5" borderId="0" xfId="0" applyFont="1" applyFill="1" applyAlignment="1">
      <alignment horizontal="center" vertical="top"/>
    </xf>
    <xf numFmtId="0" fontId="10" fillId="5" borderId="0" xfId="0" applyFont="1" applyFill="1" applyAlignment="1">
      <alignment horizontal="center" vertical="top"/>
    </xf>
    <xf numFmtId="0" fontId="11" fillId="0" borderId="0" xfId="0" applyFont="1" applyAlignment="1">
      <alignment horizontal="center" vertical="center"/>
    </xf>
    <xf numFmtId="0" fontId="12" fillId="0" borderId="0" xfId="0" applyFont="1" applyAlignment="1">
      <alignment horizontal="center" vertical="center"/>
    </xf>
    <xf numFmtId="0" fontId="13" fillId="3" borderId="15" xfId="0" applyFont="1" applyFill="1" applyBorder="1" applyAlignment="1">
      <alignment horizontal="center" vertical="center"/>
    </xf>
    <xf numFmtId="0" fontId="14" fillId="6" borderId="6" xfId="0" applyFont="1" applyFill="1" applyBorder="1" applyAlignment="1">
      <alignment horizontal="center" vertical="center"/>
    </xf>
    <xf numFmtId="0" fontId="14" fillId="6" borderId="8" xfId="0" applyFont="1" applyFill="1" applyBorder="1" applyAlignment="1">
      <alignment horizontal="center" vertical="center"/>
    </xf>
    <xf numFmtId="0" fontId="15" fillId="6" borderId="6" xfId="2" applyFont="1" applyFill="1" applyBorder="1" applyAlignment="1">
      <alignment horizontal="left" vertical="center" wrapText="1" indent="1"/>
    </xf>
    <xf numFmtId="0" fontId="15" fillId="6" borderId="0" xfId="2" applyFont="1" applyFill="1" applyBorder="1" applyAlignment="1">
      <alignment horizontal="left" vertical="center" wrapText="1" indent="1"/>
    </xf>
    <xf numFmtId="0" fontId="15" fillId="6" borderId="8" xfId="2" applyFont="1" applyFill="1" applyBorder="1" applyAlignment="1">
      <alignment horizontal="left" vertical="center" wrapText="1" indent="1"/>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15" fillId="0" borderId="6" xfId="2" applyFont="1" applyBorder="1" applyAlignment="1">
      <alignment horizontal="left" vertical="center" wrapText="1" indent="1"/>
    </xf>
    <xf numFmtId="0" fontId="15" fillId="0" borderId="0" xfId="2" applyFont="1" applyBorder="1" applyAlignment="1">
      <alignment horizontal="left" vertical="center" wrapText="1" indent="1"/>
    </xf>
    <xf numFmtId="0" fontId="15" fillId="0" borderId="8" xfId="2" applyFont="1" applyBorder="1" applyAlignment="1">
      <alignment horizontal="left" vertical="center" wrapText="1" indent="1"/>
    </xf>
    <xf numFmtId="0" fontId="2" fillId="0" borderId="1" xfId="0" applyFont="1" applyBorder="1" applyAlignment="1">
      <alignment horizontal="left" vertical="center" wrapText="1"/>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8" xfId="0" applyFont="1" applyFill="1" applyBorder="1" applyAlignment="1">
      <alignment horizontal="center" vertical="center" wrapText="1"/>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5" fillId="0" borderId="0" xfId="1" applyFont="1" applyAlignment="1">
      <alignment horizontal="left" wrapText="1"/>
    </xf>
    <xf numFmtId="0" fontId="0" fillId="0" borderId="4" xfId="0" applyBorder="1" applyAlignment="1">
      <alignment horizontal="left" vertical="center" wrapText="1"/>
    </xf>
    <xf numFmtId="0" fontId="6" fillId="0" borderId="0" xfId="0" applyFont="1" applyAlignment="1">
      <alignment horizontal="left" vertical="top" wrapText="1"/>
    </xf>
    <xf numFmtId="0" fontId="5" fillId="0" borderId="0" xfId="1" applyFont="1" applyAlignment="1">
      <alignment horizontal="left" vertical="top" wrapText="1"/>
    </xf>
  </cellXfs>
  <cellStyles count="4">
    <cellStyle name="Hyperlink" xfId="3" xr:uid="{437671B9-ED06-4D34-8D55-15E5A93BFE02}"/>
    <cellStyle name="Link" xfId="2" builtinId="8"/>
    <cellStyle name="Standard" xfId="0" builtinId="0"/>
    <cellStyle name="Standard 2" xfId="1" xr:uid="{6D15F5C2-D410-4F68-B54E-A2EECAAEA7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FILE\dji\AKJ-Stat\Datenanalyse\Kita+Kindertagespflege\Bertelsmann%20L&#228;Mo\4.%20Phase\Auswertungen\Kinder%20mit%20Behinderung\Bayern_Statostik%20f&#252;r%20Krank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1"/>
      <sheetName val="TAB2"/>
      <sheetName val="TAB3"/>
      <sheetName val="TAB4"/>
      <sheetName val="TAB5"/>
      <sheetName val="TAB6"/>
      <sheetName val="TAB7"/>
      <sheetName val="TAB8"/>
      <sheetName val="TAB9"/>
      <sheetName val="TAB10"/>
      <sheetName val="TAB11_12"/>
      <sheetName val="Tab. 13"/>
      <sheetName val="Tab14"/>
      <sheetName val="Tab. 15 "/>
      <sheetName val="TAB16"/>
      <sheetName val="TAB17"/>
      <sheetName val="TAB18"/>
      <sheetName val="TAB 19"/>
      <sheetName val="TAB20"/>
      <sheetName val="TAB21"/>
      <sheetName val="TAB22 "/>
      <sheetName val="TAB23_26"/>
      <sheetName val="TAB27"/>
      <sheetName val="TAB28"/>
      <sheetName val="TAB29"/>
      <sheetName val="TAB30"/>
      <sheetName val="TAB31"/>
      <sheetName val="TAB32"/>
      <sheetName val="TAB3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v>0</v>
          </cell>
          <cell r="G3">
            <v>0</v>
          </cell>
          <cell r="H3">
            <v>0</v>
          </cell>
          <cell r="I3">
            <v>0</v>
          </cell>
          <cell r="J3">
            <v>0</v>
          </cell>
          <cell r="K3">
            <v>0</v>
          </cell>
          <cell r="L3">
            <v>0</v>
          </cell>
          <cell r="M3">
            <v>0</v>
          </cell>
          <cell r="N3">
            <v>0</v>
          </cell>
          <cell r="Q3">
            <v>0</v>
          </cell>
          <cell r="R3">
            <v>0</v>
          </cell>
          <cell r="S3">
            <v>0</v>
          </cell>
          <cell r="T3">
            <v>0</v>
          </cell>
          <cell r="U3">
            <v>0</v>
          </cell>
          <cell r="V3">
            <v>0</v>
          </cell>
          <cell r="W3">
            <v>0</v>
          </cell>
          <cell r="X3">
            <v>0</v>
          </cell>
          <cell r="Y3">
            <v>0</v>
          </cell>
          <cell r="Z3">
            <v>0</v>
          </cell>
          <cell r="AA3">
            <v>0</v>
          </cell>
          <cell r="AB3">
            <v>0</v>
          </cell>
        </row>
        <row r="4">
          <cell r="E4">
            <v>0</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v>0</v>
          </cell>
          <cell r="F5">
            <v>0</v>
          </cell>
          <cell r="G5">
            <v>0</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v>0</v>
          </cell>
          <cell r="F6">
            <v>0</v>
          </cell>
          <cell r="G6">
            <v>0</v>
          </cell>
          <cell r="H6" t="str">
            <v>/Haupt-</v>
          </cell>
          <cell r="I6">
            <v>0</v>
          </cell>
          <cell r="J6" t="str">
            <v>schule</v>
          </cell>
          <cell r="K6">
            <v>0</v>
          </cell>
          <cell r="L6">
            <v>0</v>
          </cell>
          <cell r="M6" t="str">
            <v>Angabe</v>
          </cell>
          <cell r="N6">
            <v>0</v>
          </cell>
          <cell r="Q6" t="str">
            <v>ausbil-</v>
          </cell>
          <cell r="R6">
            <v>0</v>
          </cell>
          <cell r="S6" t="str">
            <v>Mittlere</v>
          </cell>
          <cell r="T6" t="str">
            <v>fach-</v>
          </cell>
          <cell r="U6" t="str">
            <v>schulab-</v>
          </cell>
          <cell r="V6" t="str">
            <v>schule D</v>
          </cell>
          <cell r="W6" t="str">
            <v>tungsFH</v>
          </cell>
          <cell r="X6" t="str">
            <v>hoch-</v>
          </cell>
          <cell r="Y6" t="str">
            <v>sitäts-</v>
          </cell>
          <cell r="Z6" t="str">
            <v>tion</v>
          </cell>
          <cell r="AA6" t="str">
            <v>Angabe</v>
          </cell>
          <cell r="AB6">
            <v>0</v>
          </cell>
        </row>
        <row r="7">
          <cell r="E7">
            <v>0</v>
          </cell>
          <cell r="F7">
            <v>0</v>
          </cell>
          <cell r="G7">
            <v>0</v>
          </cell>
          <cell r="H7" t="str">
            <v>schule</v>
          </cell>
          <cell r="I7">
            <v>0</v>
          </cell>
          <cell r="J7">
            <v>0</v>
          </cell>
          <cell r="K7">
            <v>0</v>
          </cell>
          <cell r="L7">
            <v>0</v>
          </cell>
          <cell r="M7" t="str">
            <v>zur Art</v>
          </cell>
          <cell r="N7">
            <v>0</v>
          </cell>
          <cell r="Q7" t="str">
            <v>dung/Pra</v>
          </cell>
          <cell r="R7">
            <v>0</v>
          </cell>
          <cell r="S7">
            <v>0</v>
          </cell>
          <cell r="T7" t="str">
            <v>schule</v>
          </cell>
          <cell r="U7" t="str">
            <v>schluss</v>
          </cell>
          <cell r="V7">
            <v>0</v>
          </cell>
          <cell r="W7">
            <v>0</v>
          </cell>
          <cell r="X7" t="str">
            <v>schule</v>
          </cell>
          <cell r="Y7" t="str">
            <v>abschlus</v>
          </cell>
          <cell r="Z7">
            <v>0</v>
          </cell>
          <cell r="AA7">
            <v>0</v>
          </cell>
          <cell r="AB7">
            <v>0</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42345-68EB-474B-BBA5-273FFAC62A54}">
  <sheetPr published="0">
    <tabColor rgb="FF00B0F0"/>
  </sheetPr>
  <dimension ref="A1:J12"/>
  <sheetViews>
    <sheetView tabSelected="1" workbookViewId="0">
      <selection activeCell="D10" sqref="D10:I10"/>
    </sheetView>
  </sheetViews>
  <sheetFormatPr baseColWidth="10" defaultColWidth="12.5703125" defaultRowHeight="15"/>
  <cols>
    <col min="1" max="1" width="5" customWidth="1"/>
    <col min="3" max="3" width="10.42578125" customWidth="1"/>
    <col min="9" max="9" width="86.42578125" customWidth="1"/>
    <col min="10" max="10" width="6.28515625" customWidth="1"/>
  </cols>
  <sheetData>
    <row r="1" spans="1:10" ht="33" customHeight="1">
      <c r="A1" s="24"/>
      <c r="B1" s="24"/>
      <c r="C1" s="24"/>
      <c r="D1" s="24"/>
      <c r="E1" s="24"/>
      <c r="F1" s="24"/>
      <c r="G1" s="24"/>
      <c r="H1" s="24"/>
      <c r="I1" s="24"/>
      <c r="J1" s="24"/>
    </row>
    <row r="2" spans="1:10">
      <c r="A2" s="24"/>
      <c r="B2" s="31" t="s">
        <v>47</v>
      </c>
      <c r="C2" s="32"/>
      <c r="D2" s="32"/>
      <c r="E2" s="32"/>
      <c r="F2" s="32"/>
      <c r="G2" s="32"/>
      <c r="H2" s="32"/>
      <c r="I2" s="32"/>
      <c r="J2" s="24"/>
    </row>
    <row r="3" spans="1:10" ht="24" customHeight="1">
      <c r="A3" s="24"/>
      <c r="B3" s="32"/>
      <c r="C3" s="32"/>
      <c r="D3" s="32"/>
      <c r="E3" s="32"/>
      <c r="F3" s="32"/>
      <c r="G3" s="32"/>
      <c r="H3" s="32"/>
      <c r="I3" s="32"/>
      <c r="J3" s="24"/>
    </row>
    <row r="4" spans="1:10">
      <c r="A4" s="24"/>
      <c r="B4" s="33" t="s">
        <v>50</v>
      </c>
      <c r="C4" s="34"/>
      <c r="D4" s="34"/>
      <c r="E4" s="34"/>
      <c r="F4" s="34"/>
      <c r="G4" s="34"/>
      <c r="H4" s="34"/>
      <c r="I4" s="34"/>
      <c r="J4" s="24"/>
    </row>
    <row r="5" spans="1:10" ht="39.950000000000003" customHeight="1">
      <c r="A5" s="24"/>
      <c r="B5" s="34"/>
      <c r="C5" s="34"/>
      <c r="D5" s="34"/>
      <c r="E5" s="34"/>
      <c r="F5" s="34"/>
      <c r="G5" s="34"/>
      <c r="H5" s="34"/>
      <c r="I5" s="34"/>
      <c r="J5" s="24"/>
    </row>
    <row r="6" spans="1:10">
      <c r="A6" s="24"/>
      <c r="B6" s="35" t="s">
        <v>48</v>
      </c>
      <c r="C6" s="35"/>
      <c r="D6" s="35" t="s">
        <v>49</v>
      </c>
      <c r="E6" s="35"/>
      <c r="F6" s="35"/>
      <c r="G6" s="35"/>
      <c r="H6" s="35"/>
      <c r="I6" s="35"/>
      <c r="J6" s="24"/>
    </row>
    <row r="7" spans="1:10">
      <c r="A7" s="24"/>
      <c r="B7" s="35"/>
      <c r="C7" s="35"/>
      <c r="D7" s="35"/>
      <c r="E7" s="35"/>
      <c r="F7" s="35"/>
      <c r="G7" s="35"/>
      <c r="H7" s="35"/>
      <c r="I7" s="35"/>
      <c r="J7" s="24"/>
    </row>
    <row r="8" spans="1:10" ht="33.75" customHeight="1">
      <c r="A8" s="24"/>
      <c r="B8" s="36">
        <v>2022</v>
      </c>
      <c r="C8" s="37"/>
      <c r="D8" s="38" t="s">
        <v>57</v>
      </c>
      <c r="E8" s="39"/>
      <c r="F8" s="39"/>
      <c r="G8" s="39"/>
      <c r="H8" s="39"/>
      <c r="I8" s="40"/>
      <c r="J8" s="24"/>
    </row>
    <row r="9" spans="1:10" ht="32.25" customHeight="1">
      <c r="A9" s="24"/>
      <c r="B9" s="41">
        <v>2021</v>
      </c>
      <c r="C9" s="42"/>
      <c r="D9" s="43" t="s">
        <v>51</v>
      </c>
      <c r="E9" s="44"/>
      <c r="F9" s="44"/>
      <c r="G9" s="44"/>
      <c r="H9" s="44"/>
      <c r="I9" s="45"/>
      <c r="J9" s="24"/>
    </row>
    <row r="10" spans="1:10" ht="32.25" customHeight="1">
      <c r="A10" s="24"/>
      <c r="B10" s="36">
        <v>2020</v>
      </c>
      <c r="C10" s="37"/>
      <c r="D10" s="38" t="s">
        <v>37</v>
      </c>
      <c r="E10" s="39"/>
      <c r="F10" s="39"/>
      <c r="G10" s="39"/>
      <c r="H10" s="39"/>
      <c r="I10" s="40"/>
      <c r="J10" s="24"/>
    </row>
    <row r="11" spans="1:10" ht="32.25" customHeight="1">
      <c r="A11" s="24"/>
      <c r="B11" s="25">
        <v>2019</v>
      </c>
      <c r="C11" s="26"/>
      <c r="D11" s="27" t="s">
        <v>0</v>
      </c>
      <c r="E11" s="28"/>
      <c r="F11" s="28"/>
      <c r="G11" s="28"/>
      <c r="H11" s="28"/>
      <c r="I11" s="29"/>
      <c r="J11" s="24"/>
    </row>
    <row r="12" spans="1:10" ht="15.75">
      <c r="A12" s="24"/>
      <c r="B12" s="24"/>
      <c r="C12" s="24"/>
      <c r="D12" s="30"/>
      <c r="E12" s="30"/>
      <c r="F12" s="30"/>
      <c r="G12" s="30"/>
      <c r="H12" s="30"/>
      <c r="I12" s="30"/>
      <c r="J12" s="24"/>
    </row>
  </sheetData>
  <mergeCells count="13">
    <mergeCell ref="B11:C11"/>
    <mergeCell ref="D11:I11"/>
    <mergeCell ref="D12:I12"/>
    <mergeCell ref="B2:I3"/>
    <mergeCell ref="B4:I5"/>
    <mergeCell ref="B6:C7"/>
    <mergeCell ref="D6:I7"/>
    <mergeCell ref="B10:C10"/>
    <mergeCell ref="D10:I10"/>
    <mergeCell ref="B9:C9"/>
    <mergeCell ref="D9:I9"/>
    <mergeCell ref="B8:C8"/>
    <mergeCell ref="D8:I8"/>
  </mergeCells>
  <hyperlinks>
    <hyperlink ref="D10:I10" location="'2020'!A1" display="Tab47h_i11a3h_lm21: Horte mit mindestens einem:einer pädagogisch Tätigen* mit fachlich einschlägigem Hochschulabschluss** in den Bundesländern am 01.03.2020 (Anzahl; Anteil in %)" xr:uid="{74CFCA8E-6985-4FFB-905B-D3E827B5DC3D}"/>
    <hyperlink ref="D11:I11" location="'2019'!A1" display="Tab47h_i11a3h_lm20: Horte mit mindestens einem:einer pädagogisch Tätigen* mit fachlich einschlägigem Hochschulabschluss** in den Bundesländern am 01.03.2019 (Anzahl; Anteil in %)" xr:uid="{1564FF01-FFE3-4B4B-BCCD-C3D348514C9B}"/>
    <hyperlink ref="D9:I9" location="'2021'!A1" display="Tab95h_i11fh_lm22: Pädagogisch tätige Personen* in Horten und Hortgruppen** nach Geschlecht*** in den Bundesländern am 01.03.2021**** (Anzahl; Anteile in %)" xr:uid="{C47AF82C-9F1A-4668-8D3A-1371F9DFD9D9}"/>
    <hyperlink ref="D8" location="'2022'!A1" display="Tab95h_i11fh_lm23: Pädagogisch tätige Personen* in Horten und Hortgruppen** nach Geschlecht*** in den Bundesländern am 01.03.2022 (Anzahl; Anteile in %)" xr:uid="{44CAFB27-6C83-4E29-BCF4-1B72D2617A1E}"/>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5A238-4DFC-498F-9D29-909EA12A4B8A}">
  <sheetPr published="0">
    <tabColor rgb="FF002060"/>
  </sheetPr>
  <dimension ref="B2:AG33"/>
  <sheetViews>
    <sheetView workbookViewId="0">
      <selection activeCell="B2" sqref="B2:G2"/>
    </sheetView>
  </sheetViews>
  <sheetFormatPr baseColWidth="10" defaultColWidth="11.42578125" defaultRowHeight="15"/>
  <cols>
    <col min="2" max="2" width="35.42578125" customWidth="1"/>
  </cols>
  <sheetData>
    <row r="2" spans="2:33" ht="15.75">
      <c r="B2" s="46" t="s">
        <v>57</v>
      </c>
      <c r="C2" s="46"/>
      <c r="D2" s="46"/>
      <c r="E2" s="46"/>
      <c r="F2" s="46"/>
      <c r="G2" s="46"/>
      <c r="H2" s="1"/>
      <c r="I2" s="1"/>
      <c r="J2" s="1"/>
      <c r="K2" s="1"/>
      <c r="L2" s="1"/>
      <c r="M2" s="1"/>
      <c r="N2" s="1"/>
      <c r="O2" s="1"/>
      <c r="P2" s="1"/>
      <c r="Q2" s="1"/>
      <c r="R2" s="1"/>
      <c r="S2" s="1"/>
      <c r="T2" s="1"/>
      <c r="U2" s="1"/>
      <c r="V2" s="1"/>
      <c r="W2" s="1"/>
      <c r="X2" s="1"/>
      <c r="Y2" s="1"/>
      <c r="Z2" s="1"/>
      <c r="AA2" s="1"/>
      <c r="AB2" s="1"/>
      <c r="AC2" s="1"/>
      <c r="AD2" s="1"/>
      <c r="AE2" s="1"/>
      <c r="AF2" s="1"/>
      <c r="AG2" s="1"/>
    </row>
    <row r="3" spans="2:33" ht="16.5" customHeight="1">
      <c r="B3" s="47" t="s">
        <v>1</v>
      </c>
      <c r="C3" s="50" t="s">
        <v>2</v>
      </c>
      <c r="D3" s="51"/>
      <c r="E3" s="51"/>
      <c r="F3" s="51"/>
      <c r="G3" s="52"/>
      <c r="H3" s="2"/>
    </row>
    <row r="4" spans="2:33">
      <c r="B4" s="48"/>
      <c r="C4" s="53" t="s">
        <v>3</v>
      </c>
      <c r="D4" s="55" t="s">
        <v>4</v>
      </c>
      <c r="E4" s="56"/>
      <c r="F4" s="56"/>
      <c r="G4" s="57"/>
    </row>
    <row r="5" spans="2:33">
      <c r="B5" s="48"/>
      <c r="C5" s="54"/>
      <c r="D5" s="3" t="s">
        <v>5</v>
      </c>
      <c r="E5" s="3" t="s">
        <v>6</v>
      </c>
      <c r="F5" s="4" t="s">
        <v>5</v>
      </c>
      <c r="G5" s="4" t="s">
        <v>6</v>
      </c>
    </row>
    <row r="6" spans="2:33">
      <c r="B6" s="49"/>
      <c r="C6" s="58" t="s">
        <v>8</v>
      </c>
      <c r="D6" s="59"/>
      <c r="E6" s="59"/>
      <c r="F6" s="58" t="s">
        <v>9</v>
      </c>
      <c r="G6" s="60"/>
    </row>
    <row r="7" spans="2:33">
      <c r="B7" s="5" t="s">
        <v>10</v>
      </c>
      <c r="C7" s="6">
        <v>3119</v>
      </c>
      <c r="D7" s="6">
        <v>2416</v>
      </c>
      <c r="E7" s="6">
        <v>703</v>
      </c>
      <c r="F7" s="7">
        <f>D7/$C7*100</f>
        <v>77.46072459121514</v>
      </c>
      <c r="G7" s="7">
        <f>E7/$C7*100</f>
        <v>22.539275408784867</v>
      </c>
      <c r="H7" s="23"/>
    </row>
    <row r="8" spans="2:33">
      <c r="B8" s="8" t="s">
        <v>11</v>
      </c>
      <c r="C8" s="9">
        <v>9814</v>
      </c>
      <c r="D8" s="9">
        <v>8030</v>
      </c>
      <c r="E8" s="9">
        <v>1784</v>
      </c>
      <c r="F8" s="10">
        <f>D8/$C8*100</f>
        <v>81.821887100061147</v>
      </c>
      <c r="G8" s="10">
        <f>E8/$C8*100</f>
        <v>18.178112899938863</v>
      </c>
      <c r="H8" s="23"/>
    </row>
    <row r="9" spans="2:33">
      <c r="B9" s="5" t="s">
        <v>12</v>
      </c>
      <c r="C9" s="6" t="s">
        <v>13</v>
      </c>
      <c r="D9" s="6" t="s">
        <v>13</v>
      </c>
      <c r="E9" s="6" t="s">
        <v>13</v>
      </c>
      <c r="F9" s="7" t="s">
        <v>13</v>
      </c>
      <c r="G9" s="7" t="s">
        <v>13</v>
      </c>
      <c r="H9" s="23"/>
    </row>
    <row r="10" spans="2:33">
      <c r="B10" s="8" t="s">
        <v>14</v>
      </c>
      <c r="C10" s="9">
        <v>4829</v>
      </c>
      <c r="D10" s="9">
        <v>3875</v>
      </c>
      <c r="E10" s="9">
        <v>954</v>
      </c>
      <c r="F10" s="10">
        <f>D10/$C10*100</f>
        <v>80.244357009732852</v>
      </c>
      <c r="G10" s="10">
        <f>E10/$C10*100</f>
        <v>19.755642990267138</v>
      </c>
      <c r="H10" s="23"/>
    </row>
    <row r="11" spans="2:33">
      <c r="B11" s="5" t="s">
        <v>15</v>
      </c>
      <c r="C11" s="6">
        <v>250</v>
      </c>
      <c r="D11" s="6">
        <v>169</v>
      </c>
      <c r="E11" s="6">
        <v>81</v>
      </c>
      <c r="F11" s="7">
        <f>D11/$C11*100</f>
        <v>67.600000000000009</v>
      </c>
      <c r="G11" s="7">
        <f>E11/$C11*100</f>
        <v>32.4</v>
      </c>
      <c r="H11" s="23"/>
    </row>
    <row r="12" spans="2:33">
      <c r="B12" s="8" t="s">
        <v>16</v>
      </c>
      <c r="C12" s="9">
        <v>132</v>
      </c>
      <c r="D12" s="9" t="s">
        <v>17</v>
      </c>
      <c r="E12" s="9" t="s">
        <v>17</v>
      </c>
      <c r="F12" s="10" t="s">
        <v>17</v>
      </c>
      <c r="G12" s="10" t="s">
        <v>17</v>
      </c>
      <c r="H12" s="23"/>
    </row>
    <row r="13" spans="2:33">
      <c r="B13" s="5" t="s">
        <v>18</v>
      </c>
      <c r="C13" s="6">
        <v>2384</v>
      </c>
      <c r="D13" s="6">
        <v>1632</v>
      </c>
      <c r="E13" s="6">
        <v>752</v>
      </c>
      <c r="F13" s="7">
        <f t="shared" ref="F13:G21" si="0">D13/$C13*100</f>
        <v>68.456375838926178</v>
      </c>
      <c r="G13" s="7">
        <f t="shared" si="0"/>
        <v>31.543624161073826</v>
      </c>
      <c r="H13" s="23"/>
    </row>
    <row r="14" spans="2:33">
      <c r="B14" s="8" t="s">
        <v>19</v>
      </c>
      <c r="C14" s="9">
        <v>2284</v>
      </c>
      <c r="D14" s="9">
        <v>1886</v>
      </c>
      <c r="E14" s="9">
        <v>398</v>
      </c>
      <c r="F14" s="10">
        <f t="shared" si="0"/>
        <v>82.574430823117339</v>
      </c>
      <c r="G14" s="10">
        <f t="shared" si="0"/>
        <v>17.425569176882664</v>
      </c>
      <c r="H14" s="23"/>
    </row>
    <row r="15" spans="2:33">
      <c r="B15" s="5" t="s">
        <v>20</v>
      </c>
      <c r="C15" s="6">
        <v>3898</v>
      </c>
      <c r="D15" s="6">
        <v>3077</v>
      </c>
      <c r="E15" s="6">
        <v>821</v>
      </c>
      <c r="F15" s="7">
        <f t="shared" si="0"/>
        <v>78.93791688045151</v>
      </c>
      <c r="G15" s="7">
        <f t="shared" si="0"/>
        <v>21.062083119548486</v>
      </c>
      <c r="H15" s="23"/>
    </row>
    <row r="16" spans="2:33">
      <c r="B16" s="8" t="s">
        <v>21</v>
      </c>
      <c r="C16" s="9">
        <v>294</v>
      </c>
      <c r="D16" s="9">
        <v>231</v>
      </c>
      <c r="E16" s="9">
        <v>63</v>
      </c>
      <c r="F16" s="10">
        <f t="shared" si="0"/>
        <v>78.571428571428569</v>
      </c>
      <c r="G16" s="10">
        <f t="shared" si="0"/>
        <v>21.428571428571427</v>
      </c>
      <c r="H16" s="23"/>
    </row>
    <row r="17" spans="2:9">
      <c r="B17" s="5" t="s">
        <v>22</v>
      </c>
      <c r="C17" s="6">
        <v>913</v>
      </c>
      <c r="D17" s="6">
        <v>694</v>
      </c>
      <c r="E17" s="6">
        <v>219</v>
      </c>
      <c r="F17" s="7">
        <f t="shared" si="0"/>
        <v>76.013143483023001</v>
      </c>
      <c r="G17" s="7">
        <f t="shared" si="0"/>
        <v>23.986856516976999</v>
      </c>
      <c r="H17" s="23"/>
    </row>
    <row r="18" spans="2:9">
      <c r="B18" s="8" t="s">
        <v>23</v>
      </c>
      <c r="C18" s="9">
        <v>190</v>
      </c>
      <c r="D18" s="9">
        <v>142</v>
      </c>
      <c r="E18" s="9">
        <v>48</v>
      </c>
      <c r="F18" s="10">
        <f t="shared" si="0"/>
        <v>74.73684210526315</v>
      </c>
      <c r="G18" s="10">
        <f t="shared" si="0"/>
        <v>25.263157894736842</v>
      </c>
      <c r="H18" s="23"/>
    </row>
    <row r="19" spans="2:9">
      <c r="B19" s="5" t="s">
        <v>24</v>
      </c>
      <c r="C19" s="6">
        <v>8335</v>
      </c>
      <c r="D19" s="6">
        <v>6743</v>
      </c>
      <c r="E19" s="6">
        <v>1592</v>
      </c>
      <c r="F19" s="7">
        <f t="shared" si="0"/>
        <v>80.899820035992803</v>
      </c>
      <c r="G19" s="7">
        <f t="shared" si="0"/>
        <v>19.1001799640072</v>
      </c>
      <c r="H19" s="23"/>
    </row>
    <row r="20" spans="2:9">
      <c r="B20" s="8" t="s">
        <v>25</v>
      </c>
      <c r="C20" s="9">
        <v>3245</v>
      </c>
      <c r="D20" s="9">
        <v>2726</v>
      </c>
      <c r="E20" s="9">
        <v>519</v>
      </c>
      <c r="F20" s="10">
        <f t="shared" si="0"/>
        <v>84.006163328197232</v>
      </c>
      <c r="G20" s="10">
        <f t="shared" si="0"/>
        <v>15.993836671802775</v>
      </c>
      <c r="H20" s="23"/>
    </row>
    <row r="21" spans="2:9">
      <c r="B21" s="5" t="s">
        <v>26</v>
      </c>
      <c r="C21" s="6">
        <v>889</v>
      </c>
      <c r="D21" s="6">
        <v>664</v>
      </c>
      <c r="E21" s="6">
        <v>225</v>
      </c>
      <c r="F21" s="7">
        <f t="shared" si="0"/>
        <v>74.690663667041619</v>
      </c>
      <c r="G21" s="7">
        <f t="shared" si="0"/>
        <v>25.309336332958381</v>
      </c>
      <c r="H21" s="23"/>
    </row>
    <row r="22" spans="2:9">
      <c r="B22" s="8" t="s">
        <v>27</v>
      </c>
      <c r="C22" s="9">
        <v>25</v>
      </c>
      <c r="D22" s="9" t="s">
        <v>17</v>
      </c>
      <c r="E22" s="9" t="s">
        <v>17</v>
      </c>
      <c r="F22" s="11" t="s">
        <v>17</v>
      </c>
      <c r="G22" s="11" t="s">
        <v>17</v>
      </c>
      <c r="H22" s="23"/>
    </row>
    <row r="23" spans="2:9">
      <c r="B23" s="12" t="s">
        <v>38</v>
      </c>
      <c r="C23" s="13">
        <f>SUM(D23:E23)</f>
        <v>18693</v>
      </c>
      <c r="D23" s="14">
        <f>SUM(D9:D10,D14,D19:D20,D22)</f>
        <v>15230</v>
      </c>
      <c r="E23" s="14">
        <f>SUM(E9:E10,E14,E19:E20,E22)</f>
        <v>3463</v>
      </c>
      <c r="F23" s="15">
        <f t="shared" ref="F23:G25" si="1">D23/$C23*100</f>
        <v>81.474348686674162</v>
      </c>
      <c r="G23" s="15">
        <f t="shared" si="1"/>
        <v>18.525651313325845</v>
      </c>
      <c r="H23" s="23"/>
    </row>
    <row r="24" spans="2:9">
      <c r="B24" s="5" t="s">
        <v>39</v>
      </c>
      <c r="C24" s="16">
        <f>SUM(D24:E24)</f>
        <v>21751</v>
      </c>
      <c r="D24" s="17">
        <f>SUM(D7:D8,D11:D13,D15:D18,D21)</f>
        <v>17055</v>
      </c>
      <c r="E24" s="17">
        <f>SUM(E7:E8,E11:E13,E15:E18,E21)</f>
        <v>4696</v>
      </c>
      <c r="F24" s="7">
        <f t="shared" si="1"/>
        <v>78.410188037331622</v>
      </c>
      <c r="G24" s="7">
        <f t="shared" si="1"/>
        <v>21.589811962668385</v>
      </c>
      <c r="H24" s="23"/>
    </row>
    <row r="25" spans="2:9">
      <c r="B25" s="18" t="s">
        <v>40</v>
      </c>
      <c r="C25" s="19">
        <f>SUM(C7:C22)</f>
        <v>40601</v>
      </c>
      <c r="D25" s="20">
        <v>32412</v>
      </c>
      <c r="E25" s="20">
        <v>8189</v>
      </c>
      <c r="F25" s="21">
        <f t="shared" si="1"/>
        <v>79.830546045663894</v>
      </c>
      <c r="G25" s="21">
        <f t="shared" si="1"/>
        <v>20.169453954336099</v>
      </c>
      <c r="H25" s="23"/>
    </row>
    <row r="26" spans="2:9">
      <c r="B26" s="62" t="s">
        <v>31</v>
      </c>
      <c r="C26" s="62"/>
      <c r="D26" s="62"/>
      <c r="E26" s="62"/>
      <c r="F26" s="62"/>
      <c r="G26" s="62"/>
    </row>
    <row r="27" spans="2:9">
      <c r="B27" s="63" t="s">
        <v>32</v>
      </c>
      <c r="C27" s="63"/>
      <c r="D27" s="63"/>
      <c r="E27" s="63"/>
      <c r="F27" s="63"/>
      <c r="G27" s="63"/>
    </row>
    <row r="28" spans="2:9" ht="42" customHeight="1">
      <c r="B28" s="61" t="s">
        <v>33</v>
      </c>
      <c r="C28" s="61"/>
      <c r="D28" s="61"/>
      <c r="E28" s="61"/>
      <c r="F28" s="61"/>
      <c r="G28" s="61"/>
    </row>
    <row r="29" spans="2:9" ht="118.5" customHeight="1">
      <c r="B29" s="61" t="s">
        <v>41</v>
      </c>
      <c r="C29" s="61"/>
      <c r="D29" s="61"/>
      <c r="E29" s="61"/>
      <c r="F29" s="61"/>
      <c r="G29" s="61"/>
      <c r="H29" s="22"/>
      <c r="I29" s="22"/>
    </row>
    <row r="30" spans="2:9" ht="47.25" customHeight="1">
      <c r="B30" s="61" t="s">
        <v>46</v>
      </c>
      <c r="C30" s="61"/>
      <c r="D30" s="61"/>
      <c r="E30" s="61"/>
      <c r="F30" s="61"/>
      <c r="G30" s="61"/>
      <c r="H30" s="22"/>
      <c r="I30" s="22"/>
    </row>
    <row r="31" spans="2:9" ht="32.25" customHeight="1">
      <c r="B31" s="61" t="s">
        <v>42</v>
      </c>
      <c r="C31" s="61"/>
      <c r="D31" s="61"/>
      <c r="E31" s="61"/>
      <c r="F31" s="61"/>
      <c r="G31" s="61"/>
      <c r="H31" s="22"/>
      <c r="I31" s="22"/>
    </row>
    <row r="32" spans="2:9" ht="43.15" customHeight="1">
      <c r="B32" s="61" t="s">
        <v>58</v>
      </c>
      <c r="C32" s="61"/>
      <c r="D32" s="61"/>
      <c r="E32" s="61"/>
      <c r="F32" s="61"/>
      <c r="G32" s="61"/>
      <c r="H32" s="22"/>
      <c r="I32" s="22"/>
    </row>
    <row r="33" customFormat="1" ht="15" customHeight="1"/>
  </sheetData>
  <mergeCells count="14">
    <mergeCell ref="B32:G32"/>
    <mergeCell ref="B26:G26"/>
    <mergeCell ref="B27:G27"/>
    <mergeCell ref="B28:G28"/>
    <mergeCell ref="B29:G29"/>
    <mergeCell ref="B30:G30"/>
    <mergeCell ref="B31:G31"/>
    <mergeCell ref="B2:G2"/>
    <mergeCell ref="B3:B6"/>
    <mergeCell ref="C3:G3"/>
    <mergeCell ref="C4:C5"/>
    <mergeCell ref="D4:G4"/>
    <mergeCell ref="C6:E6"/>
    <mergeCell ref="F6:G6"/>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D6B0A-B935-4D67-9EA6-C72BAA087427}">
  <sheetPr published="0"/>
  <dimension ref="B2:AG34"/>
  <sheetViews>
    <sheetView workbookViewId="0">
      <selection activeCell="B10" sqref="B10"/>
    </sheetView>
  </sheetViews>
  <sheetFormatPr baseColWidth="10" defaultColWidth="11.42578125" defaultRowHeight="15"/>
  <cols>
    <col min="2" max="2" width="35.42578125" customWidth="1"/>
  </cols>
  <sheetData>
    <row r="2" spans="2:33" ht="39.75" customHeight="1">
      <c r="B2" s="46" t="s">
        <v>51</v>
      </c>
      <c r="C2" s="46"/>
      <c r="D2" s="46"/>
      <c r="E2" s="46"/>
      <c r="F2" s="46"/>
      <c r="G2" s="46"/>
      <c r="H2" s="1"/>
      <c r="I2" s="1"/>
      <c r="J2" s="1"/>
      <c r="K2" s="1"/>
      <c r="L2" s="1"/>
      <c r="M2" s="1"/>
      <c r="N2" s="1"/>
      <c r="O2" s="1"/>
      <c r="P2" s="1"/>
      <c r="Q2" s="1"/>
      <c r="R2" s="1"/>
      <c r="S2" s="1"/>
      <c r="T2" s="1"/>
      <c r="U2" s="1"/>
      <c r="V2" s="1"/>
      <c r="W2" s="1"/>
      <c r="X2" s="1"/>
      <c r="Y2" s="1"/>
      <c r="Z2" s="1"/>
      <c r="AA2" s="1"/>
      <c r="AB2" s="1"/>
      <c r="AC2" s="1"/>
      <c r="AD2" s="1"/>
      <c r="AE2" s="1"/>
      <c r="AF2" s="1"/>
      <c r="AG2" s="1"/>
    </row>
    <row r="3" spans="2:33" ht="16.5" customHeight="1">
      <c r="B3" s="47" t="s">
        <v>1</v>
      </c>
      <c r="C3" s="50" t="s">
        <v>2</v>
      </c>
      <c r="D3" s="51"/>
      <c r="E3" s="51"/>
      <c r="F3" s="51"/>
      <c r="G3" s="52"/>
      <c r="H3" s="2"/>
    </row>
    <row r="4" spans="2:33">
      <c r="B4" s="48"/>
      <c r="C4" s="53" t="s">
        <v>3</v>
      </c>
      <c r="D4" s="55" t="s">
        <v>4</v>
      </c>
      <c r="E4" s="56"/>
      <c r="F4" s="56"/>
      <c r="G4" s="57"/>
    </row>
    <row r="5" spans="2:33">
      <c r="B5" s="48"/>
      <c r="C5" s="54"/>
      <c r="D5" s="3" t="s">
        <v>5</v>
      </c>
      <c r="E5" s="3" t="s">
        <v>6</v>
      </c>
      <c r="F5" s="4" t="s">
        <v>5</v>
      </c>
      <c r="G5" s="4" t="s">
        <v>6</v>
      </c>
    </row>
    <row r="6" spans="2:33">
      <c r="B6" s="49"/>
      <c r="C6" s="58" t="s">
        <v>8</v>
      </c>
      <c r="D6" s="59"/>
      <c r="E6" s="59"/>
      <c r="F6" s="58" t="s">
        <v>9</v>
      </c>
      <c r="G6" s="60"/>
    </row>
    <row r="7" spans="2:33">
      <c r="B7" s="5" t="s">
        <v>10</v>
      </c>
      <c r="C7" s="6">
        <v>3132</v>
      </c>
      <c r="D7" s="6">
        <v>2449</v>
      </c>
      <c r="E7" s="6">
        <v>683</v>
      </c>
      <c r="F7" s="7">
        <f>D7/$C7*100</f>
        <v>78.192848020434226</v>
      </c>
      <c r="G7" s="7">
        <f>E7/$C7*100</f>
        <v>21.807151979565774</v>
      </c>
      <c r="H7" s="23"/>
    </row>
    <row r="8" spans="2:33">
      <c r="B8" s="8" t="s">
        <v>11</v>
      </c>
      <c r="C8" s="9">
        <v>9767</v>
      </c>
      <c r="D8" s="9">
        <v>8085</v>
      </c>
      <c r="E8" s="9">
        <v>1682</v>
      </c>
      <c r="F8" s="10">
        <f>D8/$C8*100</f>
        <v>82.778744752738817</v>
      </c>
      <c r="G8" s="10">
        <f>E8/$C8*100</f>
        <v>17.221255247261187</v>
      </c>
      <c r="H8" s="23"/>
    </row>
    <row r="9" spans="2:33">
      <c r="B9" s="5" t="s">
        <v>12</v>
      </c>
      <c r="C9" s="6" t="s">
        <v>13</v>
      </c>
      <c r="D9" s="6" t="s">
        <v>13</v>
      </c>
      <c r="E9" s="6" t="s">
        <v>13</v>
      </c>
      <c r="F9" s="7" t="s">
        <v>13</v>
      </c>
      <c r="G9" s="7" t="s">
        <v>13</v>
      </c>
      <c r="H9" s="23"/>
    </row>
    <row r="10" spans="2:33">
      <c r="B10" s="8" t="s">
        <v>14</v>
      </c>
      <c r="C10" s="9">
        <v>4693</v>
      </c>
      <c r="D10" s="9">
        <v>3798</v>
      </c>
      <c r="E10" s="9">
        <v>895</v>
      </c>
      <c r="F10" s="10">
        <f>D10/$C10*100</f>
        <v>80.929043255913058</v>
      </c>
      <c r="G10" s="10">
        <f>E10/$C10*100</f>
        <v>19.070956744086939</v>
      </c>
      <c r="H10" s="23"/>
    </row>
    <row r="11" spans="2:33">
      <c r="B11" s="5" t="s">
        <v>15</v>
      </c>
      <c r="C11" s="6">
        <v>240</v>
      </c>
      <c r="D11" s="6">
        <v>174</v>
      </c>
      <c r="E11" s="6">
        <v>66</v>
      </c>
      <c r="F11" s="7">
        <f>D11/$C11*100</f>
        <v>72.5</v>
      </c>
      <c r="G11" s="7">
        <f>E11/$C11*100</f>
        <v>27.500000000000004</v>
      </c>
      <c r="H11" s="23"/>
    </row>
    <row r="12" spans="2:33">
      <c r="B12" s="8" t="s">
        <v>16</v>
      </c>
      <c r="C12" s="9">
        <v>136</v>
      </c>
      <c r="D12" s="9" t="s">
        <v>17</v>
      </c>
      <c r="E12" s="9" t="s">
        <v>17</v>
      </c>
      <c r="F12" s="10" t="s">
        <v>17</v>
      </c>
      <c r="G12" s="10" t="s">
        <v>17</v>
      </c>
      <c r="H12" s="23"/>
    </row>
    <row r="13" spans="2:33">
      <c r="B13" s="5" t="s">
        <v>18</v>
      </c>
      <c r="C13" s="6">
        <v>2494</v>
      </c>
      <c r="D13" s="6">
        <v>1745</v>
      </c>
      <c r="E13" s="6">
        <v>749</v>
      </c>
      <c r="F13" s="7">
        <f t="shared" ref="F13:G21" si="0">D13/$C13*100</f>
        <v>69.967923015236565</v>
      </c>
      <c r="G13" s="7">
        <f t="shared" si="0"/>
        <v>30.032076984763435</v>
      </c>
      <c r="H13" s="23"/>
    </row>
    <row r="14" spans="2:33">
      <c r="B14" s="8" t="s">
        <v>19</v>
      </c>
      <c r="C14" s="9">
        <v>2217</v>
      </c>
      <c r="D14" s="9">
        <v>1835</v>
      </c>
      <c r="E14" s="9">
        <v>382</v>
      </c>
      <c r="F14" s="10">
        <f t="shared" si="0"/>
        <v>82.769508344609832</v>
      </c>
      <c r="G14" s="10">
        <f t="shared" si="0"/>
        <v>17.230491655390168</v>
      </c>
      <c r="H14" s="23"/>
    </row>
    <row r="15" spans="2:33">
      <c r="B15" s="5" t="s">
        <v>20</v>
      </c>
      <c r="C15" s="6">
        <v>3838</v>
      </c>
      <c r="D15" s="6">
        <v>3065</v>
      </c>
      <c r="E15" s="6">
        <v>773</v>
      </c>
      <c r="F15" s="7">
        <f t="shared" si="0"/>
        <v>79.859301719645643</v>
      </c>
      <c r="G15" s="7">
        <f t="shared" si="0"/>
        <v>20.140698280354353</v>
      </c>
      <c r="H15" s="23"/>
    </row>
    <row r="16" spans="2:33">
      <c r="B16" s="8" t="s">
        <v>21</v>
      </c>
      <c r="C16" s="9">
        <v>253</v>
      </c>
      <c r="D16" s="9">
        <v>204</v>
      </c>
      <c r="E16" s="9">
        <v>49</v>
      </c>
      <c r="F16" s="10">
        <f t="shared" si="0"/>
        <v>80.632411067193672</v>
      </c>
      <c r="G16" s="10">
        <f t="shared" si="0"/>
        <v>19.367588932806324</v>
      </c>
      <c r="H16" s="23"/>
    </row>
    <row r="17" spans="2:9">
      <c r="B17" s="5" t="s">
        <v>22</v>
      </c>
      <c r="C17" s="6">
        <v>898</v>
      </c>
      <c r="D17" s="6">
        <v>700</v>
      </c>
      <c r="E17" s="6">
        <v>198</v>
      </c>
      <c r="F17" s="7">
        <f t="shared" si="0"/>
        <v>77.9510022271715</v>
      </c>
      <c r="G17" s="7">
        <f t="shared" si="0"/>
        <v>22.048997772828507</v>
      </c>
      <c r="H17" s="23"/>
    </row>
    <row r="18" spans="2:9">
      <c r="B18" s="8" t="s">
        <v>23</v>
      </c>
      <c r="C18" s="9">
        <v>219</v>
      </c>
      <c r="D18" s="9">
        <v>169</v>
      </c>
      <c r="E18" s="9">
        <v>50</v>
      </c>
      <c r="F18" s="10">
        <f t="shared" si="0"/>
        <v>77.168949771689498</v>
      </c>
      <c r="G18" s="10">
        <f t="shared" si="0"/>
        <v>22.831050228310502</v>
      </c>
      <c r="H18" s="23"/>
    </row>
    <row r="19" spans="2:9">
      <c r="B19" s="5" t="s">
        <v>24</v>
      </c>
      <c r="C19" s="6">
        <v>8173</v>
      </c>
      <c r="D19" s="6">
        <v>6718</v>
      </c>
      <c r="E19" s="6">
        <v>1455</v>
      </c>
      <c r="F19" s="7">
        <f t="shared" si="0"/>
        <v>82.197479505689458</v>
      </c>
      <c r="G19" s="7">
        <f t="shared" si="0"/>
        <v>17.802520494310535</v>
      </c>
      <c r="H19" s="23"/>
    </row>
    <row r="20" spans="2:9">
      <c r="B20" s="8" t="s">
        <v>25</v>
      </c>
      <c r="C20" s="9">
        <v>3222</v>
      </c>
      <c r="D20" s="9">
        <v>2738</v>
      </c>
      <c r="E20" s="9">
        <v>484</v>
      </c>
      <c r="F20" s="10">
        <f t="shared" si="0"/>
        <v>84.978274363749222</v>
      </c>
      <c r="G20" s="10">
        <f t="shared" si="0"/>
        <v>15.021725636250777</v>
      </c>
      <c r="H20" s="23"/>
    </row>
    <row r="21" spans="2:9">
      <c r="B21" s="5" t="s">
        <v>26</v>
      </c>
      <c r="C21" s="6">
        <v>834</v>
      </c>
      <c r="D21" s="6">
        <v>608</v>
      </c>
      <c r="E21" s="6">
        <v>226</v>
      </c>
      <c r="F21" s="7">
        <f t="shared" si="0"/>
        <v>72.901678657074342</v>
      </c>
      <c r="G21" s="7">
        <f t="shared" si="0"/>
        <v>27.098321342925658</v>
      </c>
      <c r="H21" s="23"/>
    </row>
    <row r="22" spans="2:9">
      <c r="B22" s="8" t="s">
        <v>27</v>
      </c>
      <c r="C22" s="9">
        <v>19</v>
      </c>
      <c r="D22" s="9" t="s">
        <v>17</v>
      </c>
      <c r="E22" s="9" t="s">
        <v>17</v>
      </c>
      <c r="F22" s="11" t="s">
        <v>17</v>
      </c>
      <c r="G22" s="11" t="s">
        <v>17</v>
      </c>
      <c r="H22" s="23"/>
    </row>
    <row r="23" spans="2:9">
      <c r="B23" s="12" t="s">
        <v>52</v>
      </c>
      <c r="C23" s="13">
        <f>SUM(D23:E23)</f>
        <v>18305</v>
      </c>
      <c r="D23" s="14">
        <f t="shared" ref="D23:E23" si="1">SUM(D9:D10,D14,D19:D20,D22)</f>
        <v>15089</v>
      </c>
      <c r="E23" s="14">
        <f t="shared" si="1"/>
        <v>3216</v>
      </c>
      <c r="F23" s="15">
        <f t="shared" ref="F23:G25" si="2">D23/$C23*100</f>
        <v>82.431029773285985</v>
      </c>
      <c r="G23" s="15">
        <f t="shared" si="2"/>
        <v>17.568970226714011</v>
      </c>
    </row>
    <row r="24" spans="2:9">
      <c r="B24" s="5" t="s">
        <v>53</v>
      </c>
      <c r="C24" s="16">
        <f>SUM(D24:E24)</f>
        <v>21675</v>
      </c>
      <c r="D24" s="17">
        <f t="shared" ref="D24:E24" si="3">SUM(D7:D8,D11:D13,D15:D18,D21)</f>
        <v>17199</v>
      </c>
      <c r="E24" s="17">
        <f t="shared" si="3"/>
        <v>4476</v>
      </c>
      <c r="F24" s="7">
        <f t="shared" si="2"/>
        <v>79.349480968858131</v>
      </c>
      <c r="G24" s="7">
        <f t="shared" si="2"/>
        <v>20.650519031141869</v>
      </c>
      <c r="H24" s="23"/>
    </row>
    <row r="25" spans="2:9">
      <c r="B25" s="18" t="s">
        <v>40</v>
      </c>
      <c r="C25" s="19">
        <f>SUM(C7:C22)</f>
        <v>40135</v>
      </c>
      <c r="D25" s="20">
        <v>32403</v>
      </c>
      <c r="E25" s="20">
        <v>7732</v>
      </c>
      <c r="F25" s="21">
        <f t="shared" si="2"/>
        <v>80.735019309829326</v>
      </c>
      <c r="G25" s="21">
        <f t="shared" si="2"/>
        <v>19.264980690170674</v>
      </c>
      <c r="H25" s="23"/>
    </row>
    <row r="26" spans="2:9">
      <c r="B26" s="62" t="s">
        <v>31</v>
      </c>
      <c r="C26" s="62"/>
      <c r="D26" s="62"/>
      <c r="E26" s="62"/>
      <c r="F26" s="62"/>
      <c r="G26" s="62"/>
    </row>
    <row r="27" spans="2:9">
      <c r="B27" s="63" t="s">
        <v>32</v>
      </c>
      <c r="C27" s="63"/>
      <c r="D27" s="63"/>
      <c r="E27" s="63"/>
      <c r="F27" s="63"/>
      <c r="G27" s="63"/>
    </row>
    <row r="28" spans="2:9" ht="42" customHeight="1">
      <c r="B28" s="61" t="s">
        <v>33</v>
      </c>
      <c r="C28" s="61"/>
      <c r="D28" s="61"/>
      <c r="E28" s="61"/>
      <c r="F28" s="61"/>
      <c r="G28" s="61"/>
    </row>
    <row r="29" spans="2:9" ht="118.5" customHeight="1">
      <c r="B29" s="61" t="s">
        <v>41</v>
      </c>
      <c r="C29" s="61"/>
      <c r="D29" s="61"/>
      <c r="E29" s="61"/>
      <c r="F29" s="61"/>
      <c r="G29" s="61"/>
      <c r="H29" s="22"/>
      <c r="I29" s="22"/>
    </row>
    <row r="30" spans="2:9" ht="47.25" customHeight="1">
      <c r="B30" s="61" t="s">
        <v>46</v>
      </c>
      <c r="C30" s="61"/>
      <c r="D30" s="61"/>
      <c r="E30" s="61"/>
      <c r="F30" s="61"/>
      <c r="G30" s="61"/>
      <c r="H30" s="22"/>
      <c r="I30" s="22"/>
    </row>
    <row r="31" spans="2:9" ht="118.5" customHeight="1">
      <c r="B31" s="64" t="s">
        <v>54</v>
      </c>
      <c r="C31" s="64"/>
      <c r="D31" s="64"/>
      <c r="E31" s="64"/>
      <c r="F31" s="64"/>
      <c r="G31" s="64"/>
      <c r="H31" s="22"/>
      <c r="I31" s="22"/>
    </row>
    <row r="32" spans="2:9" ht="32.25" customHeight="1">
      <c r="B32" s="61" t="s">
        <v>55</v>
      </c>
      <c r="C32" s="61"/>
      <c r="D32" s="61"/>
      <c r="E32" s="61"/>
      <c r="F32" s="61"/>
      <c r="G32" s="61"/>
      <c r="H32" s="22"/>
      <c r="I32" s="22"/>
    </row>
    <row r="33" spans="2:9" ht="43.35" customHeight="1">
      <c r="B33" s="61" t="s">
        <v>56</v>
      </c>
      <c r="C33" s="61"/>
      <c r="D33" s="61"/>
      <c r="E33" s="61"/>
      <c r="F33" s="61"/>
      <c r="G33" s="61"/>
      <c r="H33" s="22"/>
      <c r="I33" s="22"/>
    </row>
    <row r="34" spans="2:9" ht="15" customHeight="1"/>
  </sheetData>
  <mergeCells count="15">
    <mergeCell ref="B32:G32"/>
    <mergeCell ref="B33:G33"/>
    <mergeCell ref="B26:G26"/>
    <mergeCell ref="B27:G27"/>
    <mergeCell ref="B28:G28"/>
    <mergeCell ref="B29:G29"/>
    <mergeCell ref="B30:G30"/>
    <mergeCell ref="B31:G31"/>
    <mergeCell ref="B2:G2"/>
    <mergeCell ref="B3:B6"/>
    <mergeCell ref="C3:G3"/>
    <mergeCell ref="C4:C5"/>
    <mergeCell ref="D4:G4"/>
    <mergeCell ref="C6:E6"/>
    <mergeCell ref="F6:G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104F5-90E7-48A9-8127-A1CFF588DA94}">
  <sheetPr published="0"/>
  <dimension ref="B2:AG34"/>
  <sheetViews>
    <sheetView workbookViewId="0">
      <selection activeCell="B40" sqref="B40"/>
    </sheetView>
  </sheetViews>
  <sheetFormatPr baseColWidth="10" defaultColWidth="11.42578125" defaultRowHeight="15"/>
  <cols>
    <col min="2" max="2" width="35.42578125" customWidth="1"/>
  </cols>
  <sheetData>
    <row r="2" spans="2:33" ht="34.5" customHeight="1">
      <c r="B2" s="46" t="s">
        <v>37</v>
      </c>
      <c r="C2" s="46"/>
      <c r="D2" s="46"/>
      <c r="E2" s="46"/>
      <c r="F2" s="46"/>
      <c r="G2" s="46"/>
      <c r="H2" s="1"/>
      <c r="I2" s="1"/>
      <c r="J2" s="1"/>
      <c r="K2" s="1"/>
      <c r="L2" s="1"/>
      <c r="M2" s="1"/>
      <c r="N2" s="1"/>
      <c r="O2" s="1"/>
      <c r="P2" s="1"/>
      <c r="Q2" s="1"/>
      <c r="R2" s="1"/>
      <c r="S2" s="1"/>
      <c r="T2" s="1"/>
      <c r="U2" s="1"/>
      <c r="V2" s="1"/>
      <c r="W2" s="1"/>
      <c r="X2" s="1"/>
      <c r="Y2" s="1"/>
      <c r="Z2" s="1"/>
      <c r="AA2" s="1"/>
      <c r="AB2" s="1"/>
      <c r="AC2" s="1"/>
      <c r="AD2" s="1"/>
      <c r="AE2" s="1"/>
      <c r="AF2" s="1"/>
      <c r="AG2" s="1"/>
    </row>
    <row r="3" spans="2:33" ht="16.5" customHeight="1">
      <c r="B3" s="47" t="s">
        <v>1</v>
      </c>
      <c r="C3" s="50" t="s">
        <v>2</v>
      </c>
      <c r="D3" s="51"/>
      <c r="E3" s="51"/>
      <c r="F3" s="51"/>
      <c r="G3" s="52"/>
      <c r="H3" s="2"/>
    </row>
    <row r="4" spans="2:33">
      <c r="B4" s="48"/>
      <c r="C4" s="53" t="s">
        <v>3</v>
      </c>
      <c r="D4" s="55" t="s">
        <v>4</v>
      </c>
      <c r="E4" s="56"/>
      <c r="F4" s="56"/>
      <c r="G4" s="57"/>
    </row>
    <row r="5" spans="2:33">
      <c r="B5" s="48"/>
      <c r="C5" s="54"/>
      <c r="D5" s="3" t="s">
        <v>5</v>
      </c>
      <c r="E5" s="3" t="s">
        <v>6</v>
      </c>
      <c r="F5" s="4" t="s">
        <v>5</v>
      </c>
      <c r="G5" s="4" t="s">
        <v>6</v>
      </c>
    </row>
    <row r="6" spans="2:33">
      <c r="B6" s="49"/>
      <c r="C6" s="58" t="s">
        <v>8</v>
      </c>
      <c r="D6" s="59"/>
      <c r="E6" s="59"/>
      <c r="F6" s="58" t="s">
        <v>9</v>
      </c>
      <c r="G6" s="60"/>
    </row>
    <row r="7" spans="2:33">
      <c r="B7" s="5" t="s">
        <v>10</v>
      </c>
      <c r="C7" s="6">
        <v>3233</v>
      </c>
      <c r="D7" s="6">
        <v>2550</v>
      </c>
      <c r="E7" s="6">
        <v>683</v>
      </c>
      <c r="F7" s="7">
        <f>D7/$C7*100</f>
        <v>78.874110733065265</v>
      </c>
      <c r="G7" s="7">
        <f>E7/$C7*100</f>
        <v>21.125889266934735</v>
      </c>
      <c r="H7" s="23"/>
    </row>
    <row r="8" spans="2:33">
      <c r="B8" s="8" t="s">
        <v>11</v>
      </c>
      <c r="C8" s="9">
        <v>9533</v>
      </c>
      <c r="D8" s="9">
        <v>7977</v>
      </c>
      <c r="E8" s="9">
        <v>1556</v>
      </c>
      <c r="F8" s="10">
        <f>D8/$C8*100</f>
        <v>83.677750970313653</v>
      </c>
      <c r="G8" s="10">
        <f>E8/$C8*100</f>
        <v>16.322249029686354</v>
      </c>
      <c r="H8" s="23"/>
    </row>
    <row r="9" spans="2:33">
      <c r="B9" s="5" t="s">
        <v>12</v>
      </c>
      <c r="C9" s="6" t="s">
        <v>13</v>
      </c>
      <c r="D9" s="6" t="s">
        <v>13</v>
      </c>
      <c r="E9" s="6" t="s">
        <v>13</v>
      </c>
      <c r="F9" s="7" t="s">
        <v>13</v>
      </c>
      <c r="G9" s="7" t="s">
        <v>13</v>
      </c>
      <c r="H9" s="23"/>
    </row>
    <row r="10" spans="2:33">
      <c r="B10" s="8" t="s">
        <v>14</v>
      </c>
      <c r="C10" s="9">
        <v>4715</v>
      </c>
      <c r="D10" s="9">
        <v>3883</v>
      </c>
      <c r="E10" s="9">
        <v>832</v>
      </c>
      <c r="F10" s="10">
        <f>D10/$C10*100</f>
        <v>82.354188759278898</v>
      </c>
      <c r="G10" s="10">
        <f>E10/$C10*100</f>
        <v>17.645811240721102</v>
      </c>
      <c r="H10" s="23"/>
    </row>
    <row r="11" spans="2:33">
      <c r="B11" s="5" t="s">
        <v>15</v>
      </c>
      <c r="C11" s="6">
        <v>254</v>
      </c>
      <c r="D11" s="6">
        <v>174</v>
      </c>
      <c r="E11" s="6">
        <v>80</v>
      </c>
      <c r="F11" s="7">
        <f>D11/$C11*100</f>
        <v>68.503937007874015</v>
      </c>
      <c r="G11" s="7">
        <f>E11/$C11*100</f>
        <v>31.496062992125985</v>
      </c>
      <c r="H11" s="23"/>
    </row>
    <row r="12" spans="2:33">
      <c r="B12" s="8" t="s">
        <v>16</v>
      </c>
      <c r="C12" s="9">
        <v>99</v>
      </c>
      <c r="D12" s="9" t="s">
        <v>17</v>
      </c>
      <c r="E12" s="9" t="s">
        <v>17</v>
      </c>
      <c r="F12" s="10" t="s">
        <v>17</v>
      </c>
      <c r="G12" s="10" t="s">
        <v>17</v>
      </c>
      <c r="H12" s="23"/>
    </row>
    <row r="13" spans="2:33">
      <c r="B13" s="5" t="s">
        <v>18</v>
      </c>
      <c r="C13" s="6">
        <v>2481</v>
      </c>
      <c r="D13" s="6">
        <v>1756</v>
      </c>
      <c r="E13" s="6">
        <v>725</v>
      </c>
      <c r="F13" s="7">
        <f t="shared" ref="F13:G21" si="0">D13/$C13*100</f>
        <v>70.777912132204762</v>
      </c>
      <c r="G13" s="7">
        <f t="shared" si="0"/>
        <v>29.222087867795242</v>
      </c>
      <c r="H13" s="23"/>
    </row>
    <row r="14" spans="2:33">
      <c r="B14" s="8" t="s">
        <v>19</v>
      </c>
      <c r="C14" s="9">
        <v>2090</v>
      </c>
      <c r="D14" s="9">
        <v>1766</v>
      </c>
      <c r="E14" s="9">
        <v>324</v>
      </c>
      <c r="F14" s="10">
        <f t="shared" si="0"/>
        <v>84.497607655502392</v>
      </c>
      <c r="G14" s="10">
        <f t="shared" si="0"/>
        <v>15.502392344497606</v>
      </c>
      <c r="H14" s="23"/>
    </row>
    <row r="15" spans="2:33">
      <c r="B15" s="5" t="s">
        <v>20</v>
      </c>
      <c r="C15" s="6">
        <v>3959</v>
      </c>
      <c r="D15" s="6">
        <v>3221</v>
      </c>
      <c r="E15" s="6">
        <v>738</v>
      </c>
      <c r="F15" s="7">
        <f t="shared" si="0"/>
        <v>81.358929022480424</v>
      </c>
      <c r="G15" s="7">
        <f t="shared" si="0"/>
        <v>18.641070977519576</v>
      </c>
      <c r="H15" s="23"/>
    </row>
    <row r="16" spans="2:33">
      <c r="B16" s="8" t="s">
        <v>44</v>
      </c>
      <c r="C16" s="9">
        <v>305</v>
      </c>
      <c r="D16" s="9">
        <v>243</v>
      </c>
      <c r="E16" s="9">
        <v>62</v>
      </c>
      <c r="F16" s="10">
        <f t="shared" si="0"/>
        <v>79.672131147540981</v>
      </c>
      <c r="G16" s="10">
        <f t="shared" si="0"/>
        <v>20.327868852459016</v>
      </c>
      <c r="H16" s="23"/>
    </row>
    <row r="17" spans="2:9">
      <c r="B17" s="5" t="s">
        <v>22</v>
      </c>
      <c r="C17" s="6">
        <v>904</v>
      </c>
      <c r="D17" s="6">
        <v>714</v>
      </c>
      <c r="E17" s="6">
        <v>190</v>
      </c>
      <c r="F17" s="7">
        <f t="shared" si="0"/>
        <v>78.982300884955748</v>
      </c>
      <c r="G17" s="7">
        <f t="shared" si="0"/>
        <v>21.017699115044248</v>
      </c>
      <c r="H17" s="23"/>
    </row>
    <row r="18" spans="2:9">
      <c r="B18" s="8" t="s">
        <v>23</v>
      </c>
      <c r="C18" s="9">
        <v>222</v>
      </c>
      <c r="D18" s="9">
        <v>176</v>
      </c>
      <c r="E18" s="9">
        <v>46</v>
      </c>
      <c r="F18" s="10">
        <f t="shared" si="0"/>
        <v>79.27927927927928</v>
      </c>
      <c r="G18" s="10">
        <f t="shared" si="0"/>
        <v>20.72072072072072</v>
      </c>
      <c r="H18" s="23"/>
    </row>
    <row r="19" spans="2:9">
      <c r="B19" s="5" t="s">
        <v>24</v>
      </c>
      <c r="C19" s="6">
        <v>8095</v>
      </c>
      <c r="D19" s="6">
        <v>6754</v>
      </c>
      <c r="E19" s="6">
        <v>1341</v>
      </c>
      <c r="F19" s="7">
        <f t="shared" si="0"/>
        <v>83.434218653489808</v>
      </c>
      <c r="G19" s="7">
        <f t="shared" si="0"/>
        <v>16.565781346510192</v>
      </c>
      <c r="H19" s="23"/>
    </row>
    <row r="20" spans="2:9">
      <c r="B20" s="8" t="s">
        <v>25</v>
      </c>
      <c r="C20" s="9">
        <v>3150</v>
      </c>
      <c r="D20" s="9">
        <v>2697</v>
      </c>
      <c r="E20" s="9">
        <v>453</v>
      </c>
      <c r="F20" s="10">
        <f t="shared" si="0"/>
        <v>85.61904761904762</v>
      </c>
      <c r="G20" s="10">
        <f t="shared" si="0"/>
        <v>14.38095238095238</v>
      </c>
      <c r="H20" s="23"/>
    </row>
    <row r="21" spans="2:9">
      <c r="B21" s="5" t="s">
        <v>26</v>
      </c>
      <c r="C21" s="6">
        <v>818</v>
      </c>
      <c r="D21" s="6">
        <v>615</v>
      </c>
      <c r="E21" s="6">
        <v>203</v>
      </c>
      <c r="F21" s="7">
        <f t="shared" si="0"/>
        <v>75.183374083129578</v>
      </c>
      <c r="G21" s="7">
        <f t="shared" si="0"/>
        <v>24.816625916870414</v>
      </c>
      <c r="H21" s="23"/>
    </row>
    <row r="22" spans="2:9">
      <c r="B22" s="8" t="s">
        <v>27</v>
      </c>
      <c r="C22" s="9">
        <v>18</v>
      </c>
      <c r="D22" s="9" t="s">
        <v>17</v>
      </c>
      <c r="E22" s="9" t="s">
        <v>17</v>
      </c>
      <c r="F22" s="11" t="s">
        <v>17</v>
      </c>
      <c r="G22" s="11" t="s">
        <v>17</v>
      </c>
      <c r="H22" s="23"/>
    </row>
    <row r="23" spans="2:9">
      <c r="B23" s="12" t="s">
        <v>38</v>
      </c>
      <c r="C23" s="13">
        <f>SUM(D23:E23)</f>
        <v>18050</v>
      </c>
      <c r="D23" s="14">
        <f t="shared" ref="D23:E23" si="1">SUM(D9:D10,D14,D19:D20,D22)</f>
        <v>15100</v>
      </c>
      <c r="E23" s="14">
        <f t="shared" si="1"/>
        <v>2950</v>
      </c>
      <c r="F23" s="15">
        <f t="shared" ref="F23:G25" si="2">D23/$C23*100</f>
        <v>83.656509695290865</v>
      </c>
      <c r="G23" s="15">
        <f t="shared" si="2"/>
        <v>16.343490304709142</v>
      </c>
      <c r="H23" s="23"/>
    </row>
    <row r="24" spans="2:9">
      <c r="B24" s="5" t="s">
        <v>39</v>
      </c>
      <c r="C24" s="16">
        <f>SUM(D24:E24)</f>
        <v>21709</v>
      </c>
      <c r="D24" s="17">
        <f t="shared" ref="D24:E24" si="3">SUM(D7:D8,D11:D13,D15:D18,D21)</f>
        <v>17426</v>
      </c>
      <c r="E24" s="17">
        <f t="shared" si="3"/>
        <v>4283</v>
      </c>
      <c r="F24" s="7">
        <f t="shared" si="2"/>
        <v>80.270855405592144</v>
      </c>
      <c r="G24" s="7">
        <f t="shared" si="2"/>
        <v>19.729144594407849</v>
      </c>
      <c r="H24" s="23"/>
    </row>
    <row r="25" spans="2:9">
      <c r="B25" s="18" t="s">
        <v>40</v>
      </c>
      <c r="C25" s="19">
        <f>SUM(C7:C22)</f>
        <v>39876</v>
      </c>
      <c r="D25" s="20">
        <v>32607</v>
      </c>
      <c r="E25" s="20">
        <v>7269</v>
      </c>
      <c r="F25" s="21">
        <f t="shared" si="2"/>
        <v>81.770990069214562</v>
      </c>
      <c r="G25" s="21">
        <f t="shared" si="2"/>
        <v>18.229009930785434</v>
      </c>
      <c r="H25" s="23"/>
    </row>
    <row r="26" spans="2:9">
      <c r="B26" s="62" t="s">
        <v>31</v>
      </c>
      <c r="C26" s="62"/>
      <c r="D26" s="62"/>
      <c r="E26" s="62"/>
      <c r="F26" s="62"/>
      <c r="G26" s="62"/>
    </row>
    <row r="27" spans="2:9">
      <c r="B27" s="63" t="s">
        <v>32</v>
      </c>
      <c r="C27" s="63"/>
      <c r="D27" s="63"/>
      <c r="E27" s="63"/>
      <c r="F27" s="63"/>
      <c r="G27" s="63"/>
    </row>
    <row r="28" spans="2:9" ht="42" customHeight="1">
      <c r="B28" s="61" t="s">
        <v>33</v>
      </c>
      <c r="C28" s="61"/>
      <c r="D28" s="61"/>
      <c r="E28" s="61"/>
      <c r="F28" s="61"/>
      <c r="G28" s="61"/>
    </row>
    <row r="29" spans="2:9" ht="101.65" customHeight="1">
      <c r="B29" s="61" t="s">
        <v>41</v>
      </c>
      <c r="C29" s="61"/>
      <c r="D29" s="61"/>
      <c r="E29" s="61"/>
      <c r="F29" s="61"/>
      <c r="G29" s="61"/>
      <c r="H29" s="22"/>
      <c r="I29" s="22"/>
    </row>
    <row r="30" spans="2:9" ht="31.5" customHeight="1">
      <c r="B30" s="61" t="s">
        <v>46</v>
      </c>
      <c r="C30" s="61"/>
      <c r="D30" s="61"/>
      <c r="E30" s="61"/>
      <c r="F30" s="61"/>
      <c r="G30" s="61"/>
      <c r="H30" s="22"/>
      <c r="I30" s="22"/>
    </row>
    <row r="31" spans="2:9">
      <c r="B31" s="61" t="s">
        <v>42</v>
      </c>
      <c r="C31" s="61"/>
      <c r="D31" s="61"/>
      <c r="E31" s="61"/>
      <c r="F31" s="61"/>
      <c r="G31" s="61"/>
      <c r="H31" s="22"/>
      <c r="I31" s="22"/>
    </row>
    <row r="32" spans="2:9" ht="59.65" customHeight="1">
      <c r="B32" s="64" t="s">
        <v>45</v>
      </c>
      <c r="C32" s="64"/>
      <c r="D32" s="64"/>
      <c r="E32" s="64"/>
      <c r="F32" s="64"/>
      <c r="G32" s="64"/>
      <c r="H32" s="22"/>
      <c r="I32" s="22"/>
    </row>
    <row r="33" spans="2:9" ht="43.15" customHeight="1">
      <c r="B33" s="61" t="s">
        <v>43</v>
      </c>
      <c r="C33" s="61"/>
      <c r="D33" s="61"/>
      <c r="E33" s="61"/>
      <c r="F33" s="61"/>
      <c r="G33" s="61"/>
      <c r="H33" s="22"/>
      <c r="I33" s="22"/>
    </row>
    <row r="34" spans="2:9" ht="15" customHeight="1"/>
  </sheetData>
  <mergeCells count="15">
    <mergeCell ref="B2:G2"/>
    <mergeCell ref="B3:B6"/>
    <mergeCell ref="C3:G3"/>
    <mergeCell ref="C4:C5"/>
    <mergeCell ref="D4:G4"/>
    <mergeCell ref="C6:E6"/>
    <mergeCell ref="F6:G6"/>
    <mergeCell ref="B33:G33"/>
    <mergeCell ref="B26:G26"/>
    <mergeCell ref="B27:G27"/>
    <mergeCell ref="B28:G28"/>
    <mergeCell ref="B29:G29"/>
    <mergeCell ref="B30:G30"/>
    <mergeCell ref="B31:G31"/>
    <mergeCell ref="B32:G32"/>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81A8E-48C1-433F-B65A-F49F712DE9EF}">
  <sheetPr published="0"/>
  <dimension ref="B2:AI32"/>
  <sheetViews>
    <sheetView zoomScaleNormal="100" workbookViewId="0">
      <selection activeCell="B2" sqref="B2:I2"/>
    </sheetView>
  </sheetViews>
  <sheetFormatPr baseColWidth="10" defaultColWidth="11.42578125" defaultRowHeight="15"/>
  <cols>
    <col min="2" max="2" width="35.42578125" customWidth="1"/>
  </cols>
  <sheetData>
    <row r="2" spans="2:35" ht="34.5" customHeight="1">
      <c r="B2" s="46" t="s">
        <v>0</v>
      </c>
      <c r="C2" s="46"/>
      <c r="D2" s="46"/>
      <c r="E2" s="46"/>
      <c r="F2" s="46"/>
      <c r="G2" s="46"/>
      <c r="H2" s="46"/>
      <c r="I2" s="46"/>
      <c r="J2" s="1"/>
      <c r="K2" s="1"/>
      <c r="L2" s="1"/>
      <c r="M2" s="1"/>
      <c r="N2" s="1"/>
      <c r="O2" s="1"/>
      <c r="P2" s="1"/>
      <c r="Q2" s="1"/>
      <c r="R2" s="1"/>
      <c r="S2" s="1"/>
      <c r="T2" s="1"/>
      <c r="U2" s="1"/>
      <c r="V2" s="1"/>
      <c r="W2" s="1"/>
      <c r="X2" s="1"/>
      <c r="Y2" s="1"/>
      <c r="Z2" s="1"/>
      <c r="AA2" s="1"/>
      <c r="AB2" s="1"/>
      <c r="AC2" s="1"/>
      <c r="AD2" s="1"/>
      <c r="AE2" s="1"/>
      <c r="AF2" s="1"/>
      <c r="AG2" s="1"/>
      <c r="AH2" s="1"/>
      <c r="AI2" s="1"/>
    </row>
    <row r="3" spans="2:35" ht="16.5" customHeight="1">
      <c r="B3" s="47" t="s">
        <v>1</v>
      </c>
      <c r="C3" s="50" t="s">
        <v>2</v>
      </c>
      <c r="D3" s="51"/>
      <c r="E3" s="51"/>
      <c r="F3" s="51"/>
      <c r="G3" s="51"/>
      <c r="H3" s="51"/>
      <c r="I3" s="52"/>
      <c r="J3" s="2"/>
    </row>
    <row r="4" spans="2:35">
      <c r="B4" s="48"/>
      <c r="C4" s="53" t="s">
        <v>3</v>
      </c>
      <c r="D4" s="55" t="s">
        <v>4</v>
      </c>
      <c r="E4" s="56"/>
      <c r="F4" s="56"/>
      <c r="G4" s="56"/>
      <c r="H4" s="56"/>
      <c r="I4" s="57"/>
    </row>
    <row r="5" spans="2:35" ht="30">
      <c r="B5" s="48"/>
      <c r="C5" s="54"/>
      <c r="D5" s="3" t="s">
        <v>5</v>
      </c>
      <c r="E5" s="3" t="s">
        <v>6</v>
      </c>
      <c r="F5" s="3" t="s">
        <v>7</v>
      </c>
      <c r="G5" s="4" t="s">
        <v>5</v>
      </c>
      <c r="H5" s="4" t="s">
        <v>6</v>
      </c>
      <c r="I5" s="4" t="s">
        <v>7</v>
      </c>
    </row>
    <row r="6" spans="2:35">
      <c r="B6" s="49"/>
      <c r="C6" s="58" t="s">
        <v>8</v>
      </c>
      <c r="D6" s="59"/>
      <c r="E6" s="59"/>
      <c r="F6" s="60"/>
      <c r="G6" s="58" t="s">
        <v>9</v>
      </c>
      <c r="H6" s="59"/>
      <c r="I6" s="60"/>
    </row>
    <row r="7" spans="2:35">
      <c r="B7" s="5" t="s">
        <v>10</v>
      </c>
      <c r="C7" s="6">
        <v>3106</v>
      </c>
      <c r="D7" s="6">
        <v>2484</v>
      </c>
      <c r="E7" s="6">
        <v>622</v>
      </c>
      <c r="F7" s="6">
        <v>0</v>
      </c>
      <c r="G7" s="7">
        <f>D7/$C7*100</f>
        <v>79.974243399871213</v>
      </c>
      <c r="H7" s="7">
        <f>E7/$C7*100</f>
        <v>20.025756600128783</v>
      </c>
      <c r="I7" s="7">
        <f>F7/$C7*100</f>
        <v>0</v>
      </c>
    </row>
    <row r="8" spans="2:35">
      <c r="B8" s="8" t="s">
        <v>11</v>
      </c>
      <c r="C8" s="9">
        <v>9631</v>
      </c>
      <c r="D8" s="9">
        <v>8154</v>
      </c>
      <c r="E8" s="9">
        <v>1477</v>
      </c>
      <c r="F8" s="9">
        <v>0</v>
      </c>
      <c r="G8" s="10">
        <f t="shared" ref="G8:I22" si="0">D8/$C8*100</f>
        <v>84.66410549267988</v>
      </c>
      <c r="H8" s="10">
        <f t="shared" si="0"/>
        <v>15.335894507320111</v>
      </c>
      <c r="I8" s="10">
        <f t="shared" si="0"/>
        <v>0</v>
      </c>
    </row>
    <row r="9" spans="2:35">
      <c r="B9" s="5" t="s">
        <v>12</v>
      </c>
      <c r="C9" s="6" t="s">
        <v>13</v>
      </c>
      <c r="D9" s="6" t="s">
        <v>13</v>
      </c>
      <c r="E9" s="6" t="s">
        <v>13</v>
      </c>
      <c r="F9" s="6" t="s">
        <v>13</v>
      </c>
      <c r="G9" s="7" t="s">
        <v>13</v>
      </c>
      <c r="H9" s="7" t="s">
        <v>13</v>
      </c>
      <c r="I9" s="7" t="s">
        <v>13</v>
      </c>
    </row>
    <row r="10" spans="2:35">
      <c r="B10" s="8" t="s">
        <v>14</v>
      </c>
      <c r="C10" s="9">
        <v>4564</v>
      </c>
      <c r="D10" s="9">
        <v>3814</v>
      </c>
      <c r="E10" s="9">
        <v>750</v>
      </c>
      <c r="F10" s="9">
        <v>0</v>
      </c>
      <c r="G10" s="10">
        <f t="shared" si="0"/>
        <v>83.567046450482025</v>
      </c>
      <c r="H10" s="10">
        <f t="shared" si="0"/>
        <v>16.432953549517968</v>
      </c>
      <c r="I10" s="10">
        <f t="shared" si="0"/>
        <v>0</v>
      </c>
    </row>
    <row r="11" spans="2:35">
      <c r="B11" s="5" t="s">
        <v>15</v>
      </c>
      <c r="C11" s="6">
        <v>246</v>
      </c>
      <c r="D11" s="6">
        <v>177</v>
      </c>
      <c r="E11" s="6">
        <v>69</v>
      </c>
      <c r="F11" s="6">
        <v>0</v>
      </c>
      <c r="G11" s="7">
        <f t="shared" si="0"/>
        <v>71.951219512195124</v>
      </c>
      <c r="H11" s="7">
        <f t="shared" si="0"/>
        <v>28.04878048780488</v>
      </c>
      <c r="I11" s="7">
        <f t="shared" si="0"/>
        <v>0</v>
      </c>
    </row>
    <row r="12" spans="2:35">
      <c r="B12" s="8" t="s">
        <v>16</v>
      </c>
      <c r="C12" s="9">
        <v>119</v>
      </c>
      <c r="D12" s="9" t="s">
        <v>17</v>
      </c>
      <c r="E12" s="9" t="s">
        <v>17</v>
      </c>
      <c r="F12" s="9">
        <v>0</v>
      </c>
      <c r="G12" s="10" t="s">
        <v>17</v>
      </c>
      <c r="H12" s="10" t="s">
        <v>17</v>
      </c>
      <c r="I12" s="10">
        <f t="shared" si="0"/>
        <v>0</v>
      </c>
    </row>
    <row r="13" spans="2:35">
      <c r="B13" s="5" t="s">
        <v>18</v>
      </c>
      <c r="C13" s="6">
        <v>2524</v>
      </c>
      <c r="D13" s="6">
        <v>1855</v>
      </c>
      <c r="E13" s="6">
        <v>669</v>
      </c>
      <c r="F13" s="6">
        <v>0</v>
      </c>
      <c r="G13" s="7">
        <f t="shared" si="0"/>
        <v>73.494453248811411</v>
      </c>
      <c r="H13" s="7">
        <f t="shared" si="0"/>
        <v>26.505546751188589</v>
      </c>
      <c r="I13" s="7">
        <f t="shared" si="0"/>
        <v>0</v>
      </c>
    </row>
    <row r="14" spans="2:35">
      <c r="B14" s="8" t="s">
        <v>19</v>
      </c>
      <c r="C14" s="9">
        <v>2028</v>
      </c>
      <c r="D14" s="9">
        <v>1747</v>
      </c>
      <c r="E14" s="9">
        <v>281</v>
      </c>
      <c r="F14" s="9">
        <v>0</v>
      </c>
      <c r="G14" s="10">
        <f t="shared" si="0"/>
        <v>86.143984220907299</v>
      </c>
      <c r="H14" s="10">
        <f t="shared" si="0"/>
        <v>13.856015779092704</v>
      </c>
      <c r="I14" s="10">
        <f t="shared" si="0"/>
        <v>0</v>
      </c>
    </row>
    <row r="15" spans="2:35">
      <c r="B15" s="5" t="s">
        <v>20</v>
      </c>
      <c r="C15" s="6">
        <v>3956</v>
      </c>
      <c r="D15" s="6">
        <v>3228</v>
      </c>
      <c r="E15" s="6">
        <v>728</v>
      </c>
      <c r="F15" s="6">
        <v>0</v>
      </c>
      <c r="G15" s="7">
        <f t="shared" si="0"/>
        <v>81.59757330637008</v>
      </c>
      <c r="H15" s="7">
        <f t="shared" si="0"/>
        <v>18.402426693629927</v>
      </c>
      <c r="I15" s="7">
        <f t="shared" si="0"/>
        <v>0</v>
      </c>
    </row>
    <row r="16" spans="2:35">
      <c r="B16" s="8" t="s">
        <v>21</v>
      </c>
      <c r="C16" s="9">
        <v>327</v>
      </c>
      <c r="D16" s="9">
        <v>265</v>
      </c>
      <c r="E16" s="9">
        <v>62</v>
      </c>
      <c r="F16" s="9">
        <v>0</v>
      </c>
      <c r="G16" s="10">
        <f t="shared" si="0"/>
        <v>81.039755351681947</v>
      </c>
      <c r="H16" s="10">
        <f t="shared" si="0"/>
        <v>18.960244648318042</v>
      </c>
      <c r="I16" s="10">
        <f t="shared" si="0"/>
        <v>0</v>
      </c>
    </row>
    <row r="17" spans="2:11">
      <c r="B17" s="5" t="s">
        <v>22</v>
      </c>
      <c r="C17" s="6">
        <v>890</v>
      </c>
      <c r="D17" s="6">
        <v>700</v>
      </c>
      <c r="E17" s="6">
        <v>190</v>
      </c>
      <c r="F17" s="6">
        <v>0</v>
      </c>
      <c r="G17" s="7">
        <f t="shared" si="0"/>
        <v>78.651685393258433</v>
      </c>
      <c r="H17" s="7">
        <f t="shared" si="0"/>
        <v>21.348314606741571</v>
      </c>
      <c r="I17" s="7">
        <f t="shared" si="0"/>
        <v>0</v>
      </c>
    </row>
    <row r="18" spans="2:11">
      <c r="B18" s="8" t="s">
        <v>23</v>
      </c>
      <c r="C18" s="9">
        <v>189</v>
      </c>
      <c r="D18" s="9">
        <v>148</v>
      </c>
      <c r="E18" s="9">
        <v>41</v>
      </c>
      <c r="F18" s="9">
        <v>0</v>
      </c>
      <c r="G18" s="10">
        <f t="shared" si="0"/>
        <v>78.306878306878303</v>
      </c>
      <c r="H18" s="10">
        <f t="shared" si="0"/>
        <v>21.693121693121693</v>
      </c>
      <c r="I18" s="10">
        <f t="shared" si="0"/>
        <v>0</v>
      </c>
    </row>
    <row r="19" spans="2:11">
      <c r="B19" s="5" t="s">
        <v>24</v>
      </c>
      <c r="C19" s="6">
        <v>7596</v>
      </c>
      <c r="D19" s="6">
        <v>6478</v>
      </c>
      <c r="E19" s="6">
        <v>1118</v>
      </c>
      <c r="F19" s="6">
        <v>0</v>
      </c>
      <c r="G19" s="7">
        <f t="shared" si="0"/>
        <v>85.281727224855189</v>
      </c>
      <c r="H19" s="7">
        <f t="shared" si="0"/>
        <v>14.718272775144815</v>
      </c>
      <c r="I19" s="7">
        <f t="shared" si="0"/>
        <v>0</v>
      </c>
    </row>
    <row r="20" spans="2:11">
      <c r="B20" s="8" t="s">
        <v>25</v>
      </c>
      <c r="C20" s="9">
        <v>3098</v>
      </c>
      <c r="D20" s="9">
        <v>2683</v>
      </c>
      <c r="E20" s="9">
        <v>415</v>
      </c>
      <c r="F20" s="9">
        <v>0</v>
      </c>
      <c r="G20" s="10">
        <f t="shared" si="0"/>
        <v>86.604260813428013</v>
      </c>
      <c r="H20" s="10">
        <f t="shared" si="0"/>
        <v>13.395739186571982</v>
      </c>
      <c r="I20" s="10">
        <f t="shared" si="0"/>
        <v>0</v>
      </c>
    </row>
    <row r="21" spans="2:11">
      <c r="B21" s="5" t="s">
        <v>26</v>
      </c>
      <c r="C21" s="6">
        <v>817</v>
      </c>
      <c r="D21" s="6">
        <v>616</v>
      </c>
      <c r="E21" s="6">
        <v>201</v>
      </c>
      <c r="F21" s="6">
        <v>0</v>
      </c>
      <c r="G21" s="7">
        <f t="shared" si="0"/>
        <v>75.397796817625462</v>
      </c>
      <c r="H21" s="7">
        <f t="shared" si="0"/>
        <v>24.602203182374542</v>
      </c>
      <c r="I21" s="7">
        <f t="shared" si="0"/>
        <v>0</v>
      </c>
    </row>
    <row r="22" spans="2:11">
      <c r="B22" s="8" t="s">
        <v>27</v>
      </c>
      <c r="C22" s="9">
        <v>24</v>
      </c>
      <c r="D22" s="9" t="s">
        <v>17</v>
      </c>
      <c r="E22" s="9" t="s">
        <v>17</v>
      </c>
      <c r="F22" s="9">
        <v>0</v>
      </c>
      <c r="G22" s="11" t="s">
        <v>17</v>
      </c>
      <c r="H22" s="11" t="s">
        <v>17</v>
      </c>
      <c r="I22" s="11">
        <f t="shared" si="0"/>
        <v>0</v>
      </c>
    </row>
    <row r="23" spans="2:11">
      <c r="B23" s="12" t="s">
        <v>28</v>
      </c>
      <c r="C23" s="13">
        <f>SUM(D23:F23)</f>
        <v>17286</v>
      </c>
      <c r="D23" s="14">
        <f t="shared" ref="D23:F23" si="1">SUM(D9:D10,D14,D19:D20,D22)</f>
        <v>14722</v>
      </c>
      <c r="E23" s="14">
        <f t="shared" si="1"/>
        <v>2564</v>
      </c>
      <c r="F23" s="14">
        <f t="shared" si="1"/>
        <v>0</v>
      </c>
      <c r="G23" s="15">
        <f t="shared" ref="G23:I25" si="2">D23/$C23*100</f>
        <v>85.167187319217859</v>
      </c>
      <c r="H23" s="15">
        <f t="shared" si="2"/>
        <v>14.832812680782137</v>
      </c>
      <c r="I23" s="15">
        <f t="shared" si="2"/>
        <v>0</v>
      </c>
    </row>
    <row r="24" spans="2:11">
      <c r="B24" s="5" t="s">
        <v>29</v>
      </c>
      <c r="C24" s="16">
        <f>SUM(D24:F24)</f>
        <v>21686</v>
      </c>
      <c r="D24" s="17">
        <f t="shared" ref="D24:E24" si="3">SUM(D7:D8,D11:D13,D15:D18,D21)</f>
        <v>17627</v>
      </c>
      <c r="E24" s="17">
        <f t="shared" si="3"/>
        <v>4059</v>
      </c>
      <c r="F24" s="17">
        <f>SUM(F7:F8,F11:F13,F15:F18,F21)</f>
        <v>0</v>
      </c>
      <c r="G24" s="7">
        <f t="shared" si="2"/>
        <v>81.282855298349162</v>
      </c>
      <c r="H24" s="7">
        <f t="shared" si="2"/>
        <v>18.717144701650835</v>
      </c>
      <c r="I24" s="7">
        <f t="shared" si="2"/>
        <v>0</v>
      </c>
    </row>
    <row r="25" spans="2:11">
      <c r="B25" s="18" t="s">
        <v>30</v>
      </c>
      <c r="C25" s="19">
        <f>SUM(C23:C24)</f>
        <v>38972</v>
      </c>
      <c r="D25" s="20">
        <f t="shared" ref="D25:F25" si="4">SUM(D23:D24)</f>
        <v>32349</v>
      </c>
      <c r="E25" s="20">
        <f t="shared" si="4"/>
        <v>6623</v>
      </c>
      <c r="F25" s="20">
        <f t="shared" si="4"/>
        <v>0</v>
      </c>
      <c r="G25" s="21">
        <f t="shared" si="2"/>
        <v>83.005747716309145</v>
      </c>
      <c r="H25" s="21">
        <f t="shared" si="2"/>
        <v>16.994252283690855</v>
      </c>
      <c r="I25" s="21">
        <f t="shared" si="2"/>
        <v>0</v>
      </c>
    </row>
    <row r="26" spans="2:11">
      <c r="B26" s="62" t="s">
        <v>31</v>
      </c>
      <c r="C26" s="62"/>
      <c r="D26" s="62"/>
      <c r="E26" s="62"/>
      <c r="F26" s="62"/>
      <c r="G26" s="62"/>
      <c r="H26" s="62"/>
      <c r="I26" s="62"/>
    </row>
    <row r="27" spans="2:11">
      <c r="B27" s="63" t="s">
        <v>32</v>
      </c>
      <c r="C27" s="63"/>
      <c r="D27" s="63"/>
      <c r="E27" s="63"/>
      <c r="F27" s="63"/>
      <c r="G27" s="63"/>
      <c r="H27" s="63"/>
      <c r="I27" s="63"/>
    </row>
    <row r="28" spans="2:11" ht="28.5" customHeight="1">
      <c r="B28" s="61" t="s">
        <v>33</v>
      </c>
      <c r="C28" s="61"/>
      <c r="D28" s="61"/>
      <c r="E28" s="61"/>
      <c r="F28" s="61"/>
      <c r="G28" s="61"/>
      <c r="H28" s="61"/>
      <c r="I28" s="61"/>
    </row>
    <row r="29" spans="2:11" ht="86.1" customHeight="1">
      <c r="B29" s="61" t="s">
        <v>34</v>
      </c>
      <c r="C29" s="61"/>
      <c r="D29" s="61"/>
      <c r="E29" s="61"/>
      <c r="F29" s="61"/>
      <c r="G29" s="61"/>
      <c r="H29" s="61"/>
      <c r="I29" s="61"/>
      <c r="J29" s="22"/>
      <c r="K29" s="22"/>
    </row>
    <row r="30" spans="2:11">
      <c r="B30" s="61" t="s">
        <v>35</v>
      </c>
      <c r="C30" s="61"/>
      <c r="D30" s="61"/>
      <c r="E30" s="61"/>
      <c r="F30" s="61"/>
      <c r="G30" s="61"/>
      <c r="H30" s="61"/>
      <c r="I30" s="61"/>
      <c r="J30" s="22"/>
      <c r="K30" s="22"/>
    </row>
    <row r="31" spans="2:11" ht="29.1" customHeight="1">
      <c r="B31" s="61" t="s">
        <v>36</v>
      </c>
      <c r="C31" s="61"/>
      <c r="D31" s="61"/>
      <c r="E31" s="61"/>
      <c r="F31" s="61"/>
      <c r="G31" s="61"/>
      <c r="H31" s="61"/>
      <c r="I31" s="61"/>
      <c r="J31" s="22"/>
      <c r="K31" s="22"/>
    </row>
    <row r="32" spans="2:11" ht="15" customHeight="1"/>
  </sheetData>
  <mergeCells count="13">
    <mergeCell ref="B31:I31"/>
    <mergeCell ref="B2:I2"/>
    <mergeCell ref="B3:B6"/>
    <mergeCell ref="C3:I3"/>
    <mergeCell ref="C4:C5"/>
    <mergeCell ref="D4:I4"/>
    <mergeCell ref="C6:F6"/>
    <mergeCell ref="G6:I6"/>
    <mergeCell ref="B26:I26"/>
    <mergeCell ref="B27:I27"/>
    <mergeCell ref="B28:I28"/>
    <mergeCell ref="B29:I29"/>
    <mergeCell ref="B30:I30"/>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Props1.xml><?xml version="1.0" encoding="utf-8"?>
<ds:datastoreItem xmlns:ds="http://schemas.openxmlformats.org/officeDocument/2006/customXml" ds:itemID="{FC5EFF47-490A-4EF7-9770-69C571700E98}"/>
</file>

<file path=customXml/itemProps2.xml><?xml version="1.0" encoding="utf-8"?>
<ds:datastoreItem xmlns:ds="http://schemas.openxmlformats.org/officeDocument/2006/customXml" ds:itemID="{C35F2245-ECE4-4CD9-BF4C-7A259E8DB583}">
  <ds:schemaRefs>
    <ds:schemaRef ds:uri="http://schemas.microsoft.com/sharepoint/v3/contenttype/forms"/>
  </ds:schemaRefs>
</ds:datastoreItem>
</file>

<file path=customXml/itemProps3.xml><?xml version="1.0" encoding="utf-8"?>
<ds:datastoreItem xmlns:ds="http://schemas.openxmlformats.org/officeDocument/2006/customXml" ds:itemID="{C746C452-D419-4C23-8BB4-7980CB506061}">
  <ds:schemaRefs>
    <ds:schemaRef ds:uri="http://schemas.microsoft.com/office/2006/metadata/properties"/>
    <ds:schemaRef ds:uri="http://schemas.microsoft.com/office/infopath/2007/PartnerControls"/>
    <ds:schemaRef ds:uri="71ea3402-ccc5-4626-b376-cfd2cbafb61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Inhalt</vt:lpstr>
      <vt:lpstr>2022</vt:lpstr>
      <vt:lpstr>2021</vt:lpstr>
      <vt:lpstr>2020</vt:lpstr>
      <vt:lpstr>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Bünermann, Sabine, ST-WB</dc:creator>
  <cp:lastModifiedBy>rahel</cp:lastModifiedBy>
  <dcterms:created xsi:type="dcterms:W3CDTF">2021-02-12T12:22:14Z</dcterms:created>
  <dcterms:modified xsi:type="dcterms:W3CDTF">2023-06-12T11:30:32Z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